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Umpire_Yeh\Documents\我的網站\wssp\club\"/>
    </mc:Choice>
  </mc:AlternateContent>
  <xr:revisionPtr revIDLastSave="0" documentId="8_{D29607DC-8520-4B66-92C6-74C518556D5D}" xr6:coauthVersionLast="47" xr6:coauthVersionMax="47" xr10:uidLastSave="{00000000-0000-0000-0000-000000000000}"/>
  <bookViews>
    <workbookView xWindow="-110" yWindow="-110" windowWidth="19420" windowHeight="10420" tabRatio="797" activeTab="1" xr2:uid="{00000000-000D-0000-FFFF-FFFF00000000}"/>
  </bookViews>
  <sheets>
    <sheet name="競賽公告" sheetId="21" r:id="rId1"/>
    <sheet name="競賽費" sheetId="48" r:id="rId2"/>
    <sheet name="賽程場地分配表" sheetId="45" r:id="rId3"/>
    <sheet name="籤號" sheetId="40" r:id="rId4"/>
    <sheet name="賽程時間表" sheetId="39" r:id="rId5"/>
    <sheet name="積分表" sheetId="47" r:id="rId6"/>
    <sheet name="文山慢壘行事曆" sheetId="20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6" i="47" l="1"/>
  <c r="Y24" i="45"/>
  <c r="Y21" i="45"/>
  <c r="V24" i="45"/>
  <c r="K20" i="48"/>
  <c r="K2" i="48"/>
  <c r="K42" i="48"/>
  <c r="K39" i="48"/>
  <c r="K3" i="48"/>
  <c r="K15" i="48"/>
  <c r="K30" i="48"/>
  <c r="K13" i="48"/>
  <c r="K4" i="48"/>
  <c r="K25" i="48"/>
  <c r="K44" i="48"/>
  <c r="K35" i="48"/>
  <c r="K24" i="48"/>
  <c r="K33" i="48"/>
  <c r="K31" i="48"/>
  <c r="K17" i="48"/>
  <c r="K22" i="48"/>
  <c r="K40" i="48"/>
  <c r="K5" i="48"/>
  <c r="K38" i="48"/>
  <c r="K29" i="48"/>
  <c r="K12" i="48"/>
  <c r="K19" i="48"/>
  <c r="K43" i="48"/>
  <c r="K37" i="48"/>
  <c r="K23" i="48"/>
  <c r="K41" i="48"/>
  <c r="K28" i="48"/>
  <c r="K6" i="48"/>
  <c r="K14" i="48"/>
  <c r="K27" i="48"/>
  <c r="K36" i="48"/>
  <c r="K16" i="48"/>
  <c r="B71" i="47" l="1"/>
  <c r="AG60" i="47" s="1"/>
  <c r="B70" i="47"/>
  <c r="AD60" i="47" s="1"/>
  <c r="B69" i="47"/>
  <c r="AA60" i="47" s="1"/>
  <c r="B68" i="47"/>
  <c r="X60" i="47" s="1"/>
  <c r="B67" i="47"/>
  <c r="R60" i="47"/>
  <c r="B65" i="47"/>
  <c r="O60" i="47" s="1"/>
  <c r="B64" i="47"/>
  <c r="B63" i="47"/>
  <c r="I60" i="47" s="1"/>
  <c r="B62" i="47"/>
  <c r="F60" i="47" s="1"/>
  <c r="B61" i="47"/>
  <c r="C60" i="47" s="1"/>
  <c r="B52" i="47"/>
  <c r="AG41" i="47" s="1"/>
  <c r="B51" i="47"/>
  <c r="AD41" i="47" s="1"/>
  <c r="B50" i="47"/>
  <c r="AA41" i="47" s="1"/>
  <c r="B49" i="47"/>
  <c r="X41" i="47" s="1"/>
  <c r="B48" i="47"/>
  <c r="U41" i="47" s="1"/>
  <c r="B47" i="47"/>
  <c r="B46" i="47"/>
  <c r="B45" i="47"/>
  <c r="B44" i="47"/>
  <c r="B43" i="47"/>
  <c r="F41" i="47" s="1"/>
  <c r="B42" i="47"/>
  <c r="C41" i="47" s="1"/>
  <c r="B33" i="47"/>
  <c r="AA24" i="47" s="1"/>
  <c r="B32" i="47"/>
  <c r="X24" i="47" s="1"/>
  <c r="B31" i="47"/>
  <c r="U24" i="47" s="1"/>
  <c r="B30" i="47"/>
  <c r="R24" i="47" s="1"/>
  <c r="B29" i="47"/>
  <c r="O24" i="47" s="1"/>
  <c r="B28" i="47"/>
  <c r="L24" i="47" s="1"/>
  <c r="B27" i="47"/>
  <c r="I24" i="47" s="1"/>
  <c r="B26" i="47"/>
  <c r="F24" i="47" s="1"/>
  <c r="B25" i="47"/>
  <c r="C24" i="47" s="1"/>
  <c r="T16" i="47"/>
  <c r="R16" i="47"/>
  <c r="Q16" i="47"/>
  <c r="O16" i="47"/>
  <c r="Q14" i="47"/>
  <c r="O14" i="47"/>
  <c r="N16" i="47"/>
  <c r="L16" i="47"/>
  <c r="N14" i="47"/>
  <c r="L14" i="47"/>
  <c r="N12" i="47"/>
  <c r="L12" i="47"/>
  <c r="K16" i="47"/>
  <c r="I16" i="47"/>
  <c r="K14" i="47"/>
  <c r="I14" i="47"/>
  <c r="K12" i="47"/>
  <c r="I12" i="47"/>
  <c r="K10" i="47"/>
  <c r="I10" i="47"/>
  <c r="H16" i="47"/>
  <c r="F16" i="47"/>
  <c r="H14" i="47"/>
  <c r="F14" i="47"/>
  <c r="H12" i="47"/>
  <c r="F12" i="47"/>
  <c r="H10" i="47"/>
  <c r="F10" i="47"/>
  <c r="H8" i="47"/>
  <c r="F8" i="47"/>
  <c r="T15" i="47"/>
  <c r="R15" i="47"/>
  <c r="Q15" i="47"/>
  <c r="O15" i="47"/>
  <c r="Q13" i="47"/>
  <c r="O13" i="47"/>
  <c r="N15" i="47"/>
  <c r="L15" i="47"/>
  <c r="N13" i="47"/>
  <c r="L13" i="47"/>
  <c r="N11" i="47"/>
  <c r="L11" i="47"/>
  <c r="K15" i="47"/>
  <c r="I15" i="47"/>
  <c r="K13" i="47"/>
  <c r="I13" i="47"/>
  <c r="K11" i="47"/>
  <c r="I11" i="47"/>
  <c r="K9" i="47"/>
  <c r="I9" i="47"/>
  <c r="H15" i="47"/>
  <c r="F15" i="47"/>
  <c r="H13" i="47"/>
  <c r="F13" i="47"/>
  <c r="H11" i="47"/>
  <c r="F11" i="47"/>
  <c r="H9" i="47"/>
  <c r="F9" i="47"/>
  <c r="H7" i="47"/>
  <c r="F7" i="47"/>
  <c r="E16" i="47"/>
  <c r="C16" i="47"/>
  <c r="E14" i="47"/>
  <c r="C14" i="47"/>
  <c r="E12" i="47"/>
  <c r="C12" i="47"/>
  <c r="E10" i="47"/>
  <c r="C10" i="47"/>
  <c r="E8" i="47"/>
  <c r="C8" i="47"/>
  <c r="E6" i="47"/>
  <c r="C6" i="47"/>
  <c r="E15" i="47"/>
  <c r="C15" i="47"/>
  <c r="E13" i="47"/>
  <c r="C13" i="47"/>
  <c r="E11" i="47"/>
  <c r="C11" i="47"/>
  <c r="E9" i="47"/>
  <c r="C9" i="47"/>
  <c r="E7" i="47"/>
  <c r="C7" i="47"/>
  <c r="E5" i="47"/>
  <c r="C5" i="47"/>
  <c r="B15" i="47"/>
  <c r="U2" i="47" s="1"/>
  <c r="B13" i="47"/>
  <c r="R2" i="47" s="1"/>
  <c r="B11" i="47"/>
  <c r="O2" i="47" s="1"/>
  <c r="B9" i="47"/>
  <c r="L2" i="47" s="1"/>
  <c r="B7" i="47"/>
  <c r="I2" i="47" s="1"/>
  <c r="B5" i="47"/>
  <c r="F2" i="47" s="1"/>
  <c r="B3" i="47"/>
  <c r="C2" i="47" s="1"/>
  <c r="C62" i="47"/>
  <c r="C63" i="47"/>
  <c r="C64" i="47"/>
  <c r="C65" i="47"/>
  <c r="C66" i="47"/>
  <c r="C67" i="47"/>
  <c r="C68" i="47"/>
  <c r="C69" i="47"/>
  <c r="C70" i="47"/>
  <c r="C71" i="47"/>
  <c r="E63" i="47"/>
  <c r="F63" i="47"/>
  <c r="E64" i="47"/>
  <c r="F64" i="47"/>
  <c r="E65" i="47"/>
  <c r="F65" i="47"/>
  <c r="E66" i="47"/>
  <c r="F66" i="47"/>
  <c r="E67" i="47"/>
  <c r="F67" i="47"/>
  <c r="E68" i="47"/>
  <c r="F68" i="47"/>
  <c r="E69" i="47"/>
  <c r="F69" i="47"/>
  <c r="E70" i="47"/>
  <c r="F70" i="47"/>
  <c r="E71" i="47"/>
  <c r="F71" i="47"/>
  <c r="H64" i="47"/>
  <c r="I64" i="47"/>
  <c r="H65" i="47"/>
  <c r="I65" i="47"/>
  <c r="H66" i="47"/>
  <c r="I66" i="47"/>
  <c r="H67" i="47"/>
  <c r="I67" i="47"/>
  <c r="H68" i="47"/>
  <c r="I68" i="47"/>
  <c r="H69" i="47"/>
  <c r="I69" i="47"/>
  <c r="H70" i="47"/>
  <c r="I70" i="47"/>
  <c r="H71" i="47"/>
  <c r="I71" i="47"/>
  <c r="K65" i="47"/>
  <c r="L65" i="47"/>
  <c r="K66" i="47"/>
  <c r="L66" i="47"/>
  <c r="K67" i="47"/>
  <c r="L67" i="47"/>
  <c r="K68" i="47"/>
  <c r="L68" i="47"/>
  <c r="K69" i="47"/>
  <c r="L69" i="47"/>
  <c r="K70" i="47"/>
  <c r="L70" i="47"/>
  <c r="K71" i="47"/>
  <c r="L71" i="47"/>
  <c r="N66" i="47"/>
  <c r="O66" i="47"/>
  <c r="N67" i="47"/>
  <c r="O67" i="47"/>
  <c r="N68" i="47"/>
  <c r="O68" i="47"/>
  <c r="N69" i="47"/>
  <c r="O69" i="47"/>
  <c r="N70" i="47"/>
  <c r="O70" i="47"/>
  <c r="N71" i="47"/>
  <c r="O71" i="47"/>
  <c r="Q67" i="47"/>
  <c r="R67" i="47"/>
  <c r="Q68" i="47"/>
  <c r="R68" i="47"/>
  <c r="Q69" i="47"/>
  <c r="R69" i="47"/>
  <c r="Q70" i="47"/>
  <c r="R70" i="47"/>
  <c r="Q71" i="47"/>
  <c r="R71" i="47"/>
  <c r="T68" i="47"/>
  <c r="U68" i="47"/>
  <c r="T69" i="47"/>
  <c r="U69" i="47"/>
  <c r="T70" i="47"/>
  <c r="U70" i="47"/>
  <c r="T71" i="47"/>
  <c r="U71" i="47"/>
  <c r="W69" i="47"/>
  <c r="X69" i="47"/>
  <c r="W70" i="47"/>
  <c r="X70" i="47"/>
  <c r="W71" i="47"/>
  <c r="X71" i="47"/>
  <c r="Z70" i="47"/>
  <c r="AA70" i="47"/>
  <c r="Z71" i="47"/>
  <c r="AA71" i="47"/>
  <c r="AC71" i="47"/>
  <c r="AD71" i="47"/>
  <c r="AF71" i="47"/>
  <c r="E62" i="47"/>
  <c r="AG76" i="47"/>
  <c r="AD76" i="47"/>
  <c r="AA76" i="47"/>
  <c r="X76" i="47"/>
  <c r="U76" i="47"/>
  <c r="R76" i="47"/>
  <c r="O76" i="47"/>
  <c r="L76" i="47"/>
  <c r="I76" i="47"/>
  <c r="F76" i="47"/>
  <c r="C76" i="47"/>
  <c r="AL75" i="47"/>
  <c r="AL74" i="47"/>
  <c r="AL73" i="47"/>
  <c r="AL72" i="47"/>
  <c r="AC70" i="47"/>
  <c r="Z69" i="47"/>
  <c r="W68" i="47"/>
  <c r="T67" i="47"/>
  <c r="Q66" i="47"/>
  <c r="N65" i="47"/>
  <c r="K64" i="47"/>
  <c r="H63" i="47"/>
  <c r="U60" i="47"/>
  <c r="L60" i="47"/>
  <c r="AG57" i="47"/>
  <c r="AD57" i="47"/>
  <c r="AA57" i="47"/>
  <c r="X57" i="47"/>
  <c r="U57" i="47"/>
  <c r="R57" i="47"/>
  <c r="O57" i="47"/>
  <c r="L57" i="47"/>
  <c r="I57" i="47"/>
  <c r="F57" i="47"/>
  <c r="C57" i="47"/>
  <c r="AL56" i="47"/>
  <c r="AL55" i="47"/>
  <c r="AL54" i="47"/>
  <c r="AL53" i="47"/>
  <c r="AF52" i="47"/>
  <c r="AD52" i="47"/>
  <c r="AC52" i="47"/>
  <c r="AA52" i="47"/>
  <c r="Z52" i="47"/>
  <c r="X52" i="47"/>
  <c r="W52" i="47"/>
  <c r="U52" i="47"/>
  <c r="T52" i="47"/>
  <c r="R52" i="47"/>
  <c r="Q52" i="47"/>
  <c r="O52" i="47"/>
  <c r="N52" i="47"/>
  <c r="L52" i="47"/>
  <c r="K52" i="47"/>
  <c r="I52" i="47"/>
  <c r="H52" i="47"/>
  <c r="F52" i="47"/>
  <c r="E52" i="47"/>
  <c r="C52" i="47"/>
  <c r="AC51" i="47"/>
  <c r="AA51" i="47"/>
  <c r="Z51" i="47"/>
  <c r="X51" i="47"/>
  <c r="W51" i="47"/>
  <c r="U51" i="47"/>
  <c r="T51" i="47"/>
  <c r="R51" i="47"/>
  <c r="Q51" i="47"/>
  <c r="O51" i="47"/>
  <c r="N51" i="47"/>
  <c r="L51" i="47"/>
  <c r="K51" i="47"/>
  <c r="I51" i="47"/>
  <c r="H51" i="47"/>
  <c r="F51" i="47"/>
  <c r="E51" i="47"/>
  <c r="C51" i="47"/>
  <c r="Z50" i="47"/>
  <c r="X50" i="47"/>
  <c r="W50" i="47"/>
  <c r="U50" i="47"/>
  <c r="T50" i="47"/>
  <c r="R50" i="47"/>
  <c r="Q50" i="47"/>
  <c r="O50" i="47"/>
  <c r="N50" i="47"/>
  <c r="L50" i="47"/>
  <c r="K50" i="47"/>
  <c r="I50" i="47"/>
  <c r="H50" i="47"/>
  <c r="F50" i="47"/>
  <c r="E50" i="47"/>
  <c r="C50" i="47"/>
  <c r="W49" i="47"/>
  <c r="U49" i="47"/>
  <c r="T49" i="47"/>
  <c r="R49" i="47"/>
  <c r="Q49" i="47"/>
  <c r="O49" i="47"/>
  <c r="N49" i="47"/>
  <c r="L49" i="47"/>
  <c r="K49" i="47"/>
  <c r="I49" i="47"/>
  <c r="H49" i="47"/>
  <c r="F49" i="47"/>
  <c r="E49" i="47"/>
  <c r="C49" i="47"/>
  <c r="T48" i="47"/>
  <c r="R48" i="47"/>
  <c r="Q48" i="47"/>
  <c r="O48" i="47"/>
  <c r="N48" i="47"/>
  <c r="L48" i="47"/>
  <c r="K48" i="47"/>
  <c r="I48" i="47"/>
  <c r="H48" i="47"/>
  <c r="F48" i="47"/>
  <c r="E48" i="47"/>
  <c r="C48" i="47"/>
  <c r="Q47" i="47"/>
  <c r="O47" i="47"/>
  <c r="N47" i="47"/>
  <c r="L47" i="47"/>
  <c r="K47" i="47"/>
  <c r="I47" i="47"/>
  <c r="H47" i="47"/>
  <c r="F47" i="47"/>
  <c r="E47" i="47"/>
  <c r="C47" i="47"/>
  <c r="N46" i="47"/>
  <c r="L46" i="47"/>
  <c r="K46" i="47"/>
  <c r="I46" i="47"/>
  <c r="H46" i="47"/>
  <c r="F46" i="47"/>
  <c r="E46" i="47"/>
  <c r="C46" i="47"/>
  <c r="O41" i="47"/>
  <c r="K45" i="47"/>
  <c r="I45" i="47"/>
  <c r="H45" i="47"/>
  <c r="F45" i="47"/>
  <c r="E45" i="47"/>
  <c r="C45" i="47"/>
  <c r="H44" i="47"/>
  <c r="F44" i="47"/>
  <c r="E44" i="47"/>
  <c r="C44" i="47"/>
  <c r="I41" i="47"/>
  <c r="E43" i="47"/>
  <c r="C43" i="47"/>
  <c r="R41" i="47"/>
  <c r="L41" i="47"/>
  <c r="AA38" i="47"/>
  <c r="X38" i="47"/>
  <c r="U38" i="47"/>
  <c r="R38" i="47"/>
  <c r="O38" i="47"/>
  <c r="L38" i="47"/>
  <c r="I38" i="47"/>
  <c r="F38" i="47"/>
  <c r="C38" i="47"/>
  <c r="AL37" i="47"/>
  <c r="AL36" i="47"/>
  <c r="AL35" i="47"/>
  <c r="AL34" i="47"/>
  <c r="Z33" i="47"/>
  <c r="X33" i="47"/>
  <c r="W33" i="47"/>
  <c r="U33" i="47"/>
  <c r="T33" i="47"/>
  <c r="R33" i="47"/>
  <c r="Q33" i="47"/>
  <c r="O33" i="47"/>
  <c r="N33" i="47"/>
  <c r="L33" i="47"/>
  <c r="K33" i="47"/>
  <c r="I33" i="47"/>
  <c r="H33" i="47"/>
  <c r="F33" i="47"/>
  <c r="E33" i="47"/>
  <c r="C33" i="47"/>
  <c r="W32" i="47"/>
  <c r="U32" i="47"/>
  <c r="T32" i="47"/>
  <c r="R32" i="47"/>
  <c r="Q32" i="47"/>
  <c r="O32" i="47"/>
  <c r="N32" i="47"/>
  <c r="L32" i="47"/>
  <c r="K32" i="47"/>
  <c r="I32" i="47"/>
  <c r="H32" i="47"/>
  <c r="F32" i="47"/>
  <c r="E32" i="47"/>
  <c r="C32" i="47"/>
  <c r="T31" i="47"/>
  <c r="R31" i="47"/>
  <c r="Q31" i="47"/>
  <c r="O31" i="47"/>
  <c r="N31" i="47"/>
  <c r="L31" i="47"/>
  <c r="K31" i="47"/>
  <c r="I31" i="47"/>
  <c r="H31" i="47"/>
  <c r="F31" i="47"/>
  <c r="E31" i="47"/>
  <c r="C31" i="47"/>
  <c r="Q30" i="47"/>
  <c r="O30" i="47"/>
  <c r="N30" i="47"/>
  <c r="L30" i="47"/>
  <c r="K30" i="47"/>
  <c r="I30" i="47"/>
  <c r="H30" i="47"/>
  <c r="F30" i="47"/>
  <c r="E30" i="47"/>
  <c r="C30" i="47"/>
  <c r="N29" i="47"/>
  <c r="L29" i="47"/>
  <c r="K29" i="47"/>
  <c r="I29" i="47"/>
  <c r="H29" i="47"/>
  <c r="F29" i="47"/>
  <c r="E29" i="47"/>
  <c r="C29" i="47"/>
  <c r="K28" i="47"/>
  <c r="I28" i="47"/>
  <c r="H28" i="47"/>
  <c r="F28" i="47"/>
  <c r="E28" i="47"/>
  <c r="C28" i="47"/>
  <c r="H27" i="47"/>
  <c r="F27" i="47"/>
  <c r="E27" i="47"/>
  <c r="C27" i="47"/>
  <c r="E26" i="47"/>
  <c r="C26" i="47"/>
  <c r="U21" i="47"/>
  <c r="R21" i="47"/>
  <c r="O21" i="47"/>
  <c r="L21" i="47"/>
  <c r="I21" i="47"/>
  <c r="F21" i="47"/>
  <c r="C21" i="47"/>
  <c r="AL20" i="47"/>
  <c r="AL19" i="47"/>
  <c r="AL18" i="47"/>
  <c r="AL17" i="47"/>
  <c r="AL21" i="47" l="1"/>
  <c r="AL76" i="47"/>
  <c r="AL57" i="47"/>
  <c r="AL38" i="47"/>
  <c r="G186" i="39"/>
  <c r="I188" i="39" s="1"/>
  <c r="I184" i="39"/>
  <c r="G188" i="39" s="1"/>
  <c r="G182" i="39"/>
  <c r="I186" i="39" s="1"/>
  <c r="I180" i="39"/>
  <c r="G184" i="39" s="1"/>
  <c r="G178" i="39"/>
  <c r="I182" i="39" s="1"/>
  <c r="I176" i="39"/>
  <c r="G180" i="39" s="1"/>
  <c r="I174" i="39"/>
  <c r="G176" i="39" s="1"/>
  <c r="G174" i="39"/>
  <c r="I178" i="39" s="1"/>
  <c r="G167" i="39"/>
  <c r="I169" i="39" s="1"/>
  <c r="I165" i="39"/>
  <c r="G169" i="39" s="1"/>
  <c r="I163" i="39"/>
  <c r="G165" i="39" s="1"/>
  <c r="G163" i="39"/>
  <c r="I167" i="39" s="1"/>
  <c r="D148" i="39"/>
  <c r="F150" i="39" s="1"/>
  <c r="F146" i="39"/>
  <c r="D150" i="39" s="1"/>
  <c r="F144" i="39"/>
  <c r="D146" i="39" s="1"/>
  <c r="D144" i="39"/>
  <c r="F148" i="39" s="1"/>
  <c r="F140" i="39"/>
  <c r="D142" i="39" s="1"/>
  <c r="D138" i="39"/>
  <c r="F142" i="39" s="1"/>
  <c r="F136" i="39"/>
  <c r="D140" i="39" s="1"/>
  <c r="D136" i="39"/>
  <c r="F138" i="39" s="1"/>
  <c r="G102" i="39"/>
  <c r="I104" i="39" s="1"/>
  <c r="I100" i="39"/>
  <c r="G104" i="39" s="1"/>
  <c r="I98" i="39"/>
  <c r="G100" i="39" s="1"/>
  <c r="G98" i="39"/>
  <c r="I102" i="39" s="1"/>
  <c r="F64" i="39"/>
  <c r="D66" i="39" s="1"/>
  <c r="D62" i="39"/>
  <c r="F66" i="39" s="1"/>
  <c r="F60" i="39"/>
  <c r="D64" i="39" s="1"/>
  <c r="D60" i="39"/>
  <c r="F62" i="39" s="1"/>
  <c r="D34" i="39"/>
  <c r="F36" i="39" s="1"/>
  <c r="F32" i="39"/>
  <c r="D36" i="39" s="1"/>
  <c r="F30" i="39"/>
  <c r="D32" i="39" s="1"/>
  <c r="D30" i="39"/>
  <c r="F34" i="39" s="1"/>
  <c r="F26" i="39"/>
  <c r="D28" i="39" s="1"/>
  <c r="D24" i="39"/>
  <c r="F28" i="39" s="1"/>
  <c r="F22" i="39"/>
  <c r="D26" i="39" s="1"/>
  <c r="D22" i="39"/>
  <c r="F24" i="39" s="1"/>
  <c r="D167" i="39"/>
  <c r="F169" i="39" s="1"/>
  <c r="F165" i="39"/>
  <c r="D169" i="39" s="1"/>
  <c r="D163" i="39"/>
  <c r="F167" i="39" s="1"/>
  <c r="F161" i="39"/>
  <c r="D165" i="39" s="1"/>
  <c r="D159" i="39"/>
  <c r="F163" i="39" s="1"/>
  <c r="F157" i="39"/>
  <c r="D161" i="39" s="1"/>
  <c r="F155" i="39"/>
  <c r="D157" i="39" s="1"/>
  <c r="D155" i="39"/>
  <c r="F159" i="39" s="1"/>
  <c r="I146" i="39"/>
  <c r="G148" i="39" s="1"/>
  <c r="G144" i="39"/>
  <c r="I148" i="39" s="1"/>
  <c r="I142" i="39"/>
  <c r="G146" i="39" s="1"/>
  <c r="G142" i="39"/>
  <c r="I144" i="39" s="1"/>
  <c r="G138" i="39"/>
  <c r="I140" i="39" s="1"/>
  <c r="I136" i="39"/>
  <c r="G140" i="39" s="1"/>
  <c r="G136" i="39"/>
  <c r="I138" i="39" s="1"/>
  <c r="D110" i="39"/>
  <c r="F112" i="39" s="1"/>
  <c r="F108" i="39"/>
  <c r="D112" i="39" s="1"/>
  <c r="F106" i="39"/>
  <c r="D108" i="39" s="1"/>
  <c r="D106" i="39"/>
  <c r="F110" i="39" s="1"/>
  <c r="F102" i="39"/>
  <c r="D104" i="39" s="1"/>
  <c r="D100" i="39"/>
  <c r="F104" i="39" s="1"/>
  <c r="F98" i="39"/>
  <c r="D102" i="39" s="1"/>
  <c r="D98" i="39"/>
  <c r="F100" i="39" s="1"/>
  <c r="G91" i="39"/>
  <c r="I93" i="39" s="1"/>
  <c r="I89" i="39"/>
  <c r="G93" i="39" s="1"/>
  <c r="I87" i="39"/>
  <c r="G89" i="39" s="1"/>
  <c r="G87" i="39"/>
  <c r="I91" i="39" s="1"/>
  <c r="I83" i="39"/>
  <c r="G85" i="39" s="1"/>
  <c r="G81" i="39"/>
  <c r="I85" i="39" s="1"/>
  <c r="I79" i="39"/>
  <c r="G83" i="39" s="1"/>
  <c r="G79" i="39"/>
  <c r="I81" i="39" s="1"/>
  <c r="J72" i="39"/>
  <c r="L74" i="39" s="1"/>
  <c r="L70" i="39"/>
  <c r="J74" i="39" s="1"/>
  <c r="L68" i="39"/>
  <c r="J70" i="39" s="1"/>
  <c r="J68" i="39"/>
  <c r="L72" i="39" s="1"/>
  <c r="L64" i="39"/>
  <c r="J66" i="39" s="1"/>
  <c r="J62" i="39"/>
  <c r="L66" i="39" s="1"/>
  <c r="L60" i="39"/>
  <c r="J64" i="39" s="1"/>
  <c r="J60" i="39"/>
  <c r="L62" i="39" s="1"/>
  <c r="D53" i="39"/>
  <c r="F55" i="39" s="1"/>
  <c r="F51" i="39"/>
  <c r="D55" i="39" s="1"/>
  <c r="F49" i="39"/>
  <c r="D51" i="39" s="1"/>
  <c r="D49" i="39"/>
  <c r="F53" i="39" s="1"/>
  <c r="D45" i="39"/>
  <c r="F47" i="39" s="1"/>
  <c r="F43" i="39"/>
  <c r="D47" i="39" s="1"/>
  <c r="F41" i="39"/>
  <c r="D43" i="39" s="1"/>
  <c r="D41" i="39"/>
  <c r="F45" i="39" s="1"/>
  <c r="L15" i="39"/>
  <c r="J17" i="39" s="1"/>
  <c r="J13" i="39"/>
  <c r="L17" i="39" s="1"/>
  <c r="L11" i="39"/>
  <c r="J15" i="39" s="1"/>
  <c r="J11" i="39"/>
  <c r="L13" i="39" s="1"/>
  <c r="L7" i="39"/>
  <c r="J9" i="39" s="1"/>
  <c r="J5" i="39"/>
  <c r="L9" i="39" s="1"/>
  <c r="L3" i="39"/>
  <c r="J7" i="39" s="1"/>
  <c r="J3" i="39"/>
  <c r="L5" i="39" s="1"/>
  <c r="D186" i="39"/>
  <c r="F188" i="39" s="1"/>
  <c r="F184" i="39"/>
  <c r="D188" i="39" s="1"/>
  <c r="D182" i="39"/>
  <c r="F186" i="39" s="1"/>
  <c r="F180" i="39"/>
  <c r="D184" i="39" s="1"/>
  <c r="D178" i="39"/>
  <c r="F182" i="39" s="1"/>
  <c r="F176" i="39"/>
  <c r="D180" i="39" s="1"/>
  <c r="F174" i="39"/>
  <c r="D176" i="39" s="1"/>
  <c r="D174" i="39"/>
  <c r="F178" i="39" s="1"/>
  <c r="I159" i="39"/>
  <c r="G161" i="39" s="1"/>
  <c r="G157" i="39"/>
  <c r="I161" i="39" s="1"/>
  <c r="I155" i="39"/>
  <c r="G159" i="39" s="1"/>
  <c r="G155" i="39"/>
  <c r="I157" i="39" s="1"/>
  <c r="L140" i="39"/>
  <c r="J142" i="39" s="1"/>
  <c r="J138" i="39"/>
  <c r="L142" i="39" s="1"/>
  <c r="L136" i="39"/>
  <c r="J140" i="39" s="1"/>
  <c r="J136" i="39"/>
  <c r="L138" i="39" s="1"/>
  <c r="D129" i="39"/>
  <c r="F131" i="39" s="1"/>
  <c r="F127" i="39"/>
  <c r="D131" i="39" s="1"/>
  <c r="F125" i="39"/>
  <c r="D127" i="39" s="1"/>
  <c r="D125" i="39"/>
  <c r="F129" i="39" s="1"/>
  <c r="F121" i="39"/>
  <c r="D123" i="39" s="1"/>
  <c r="D119" i="39"/>
  <c r="F123" i="39" s="1"/>
  <c r="F117" i="39"/>
  <c r="D121" i="39" s="1"/>
  <c r="D117" i="39"/>
  <c r="F119" i="39" s="1"/>
  <c r="J108" i="39"/>
  <c r="L110" i="39" s="1"/>
  <c r="L106" i="39"/>
  <c r="J110" i="39" s="1"/>
  <c r="J106" i="39"/>
  <c r="L108" i="39" s="1"/>
  <c r="J102" i="39"/>
  <c r="L104" i="39" s="1"/>
  <c r="L100" i="39"/>
  <c r="J104" i="39" s="1"/>
  <c r="L98" i="39"/>
  <c r="J100" i="39" s="1"/>
  <c r="J98" i="39"/>
  <c r="L102" i="39" s="1"/>
  <c r="D72" i="39"/>
  <c r="F74" i="39" s="1"/>
  <c r="F70" i="39"/>
  <c r="D74" i="39" s="1"/>
  <c r="F68" i="39"/>
  <c r="D70" i="39" s="1"/>
  <c r="D68" i="39"/>
  <c r="F72" i="39" s="1"/>
  <c r="I53" i="39"/>
  <c r="G55" i="39" s="1"/>
  <c r="G51" i="39"/>
  <c r="I55" i="39" s="1"/>
  <c r="I49" i="39"/>
  <c r="G53" i="39" s="1"/>
  <c r="G49" i="39"/>
  <c r="I51" i="39" s="1"/>
  <c r="I45" i="39"/>
  <c r="G47" i="39" s="1"/>
  <c r="G43" i="39"/>
  <c r="I47" i="39" s="1"/>
  <c r="I41" i="39"/>
  <c r="G45" i="39" s="1"/>
  <c r="G41" i="39"/>
  <c r="I43" i="39" s="1"/>
  <c r="I26" i="39"/>
  <c r="G28" i="39" s="1"/>
  <c r="G24" i="39"/>
  <c r="I28" i="39" s="1"/>
  <c r="I22" i="39"/>
  <c r="G26" i="39" s="1"/>
  <c r="G22" i="39"/>
  <c r="I24" i="39" s="1"/>
  <c r="I15" i="39"/>
  <c r="G17" i="39" s="1"/>
  <c r="G13" i="39"/>
  <c r="I17" i="39" s="1"/>
  <c r="I11" i="39"/>
  <c r="G15" i="39" s="1"/>
  <c r="G11" i="39"/>
  <c r="I13" i="39" s="1"/>
  <c r="I7" i="39"/>
  <c r="G9" i="39" s="1"/>
  <c r="G5" i="39"/>
  <c r="I9" i="39" s="1"/>
  <c r="I3" i="39"/>
  <c r="G7" i="39" s="1"/>
  <c r="G3" i="39"/>
  <c r="I5" i="39" s="1"/>
  <c r="J165" i="39"/>
  <c r="L167" i="39" s="1"/>
  <c r="L163" i="39"/>
  <c r="J167" i="39" s="1"/>
  <c r="J163" i="39"/>
  <c r="L165" i="39" s="1"/>
  <c r="L159" i="39"/>
  <c r="J161" i="39" s="1"/>
  <c r="J157" i="39"/>
  <c r="L161" i="39" s="1"/>
  <c r="L155" i="39"/>
  <c r="J159" i="39" s="1"/>
  <c r="J155" i="39"/>
  <c r="L157" i="39" s="1"/>
  <c r="I125" i="39"/>
  <c r="G127" i="39" s="1"/>
  <c r="G125" i="39"/>
  <c r="I129" i="39" s="1"/>
  <c r="I121" i="39"/>
  <c r="G123" i="39" s="1"/>
  <c r="G117" i="39"/>
  <c r="I119" i="39" s="1"/>
  <c r="I127" i="39"/>
  <c r="G129" i="39" s="1"/>
  <c r="G119" i="39"/>
  <c r="I123" i="39" s="1"/>
  <c r="I117" i="39"/>
  <c r="G121" i="39" s="1"/>
  <c r="G110" i="39"/>
  <c r="I112" i="39" s="1"/>
  <c r="I106" i="39"/>
  <c r="G112" i="39" s="1"/>
  <c r="G106" i="39"/>
  <c r="I110" i="39" s="1"/>
  <c r="D89" i="39"/>
  <c r="F91" i="39" s="1"/>
  <c r="F87" i="39"/>
  <c r="D91" i="39" s="1"/>
  <c r="F85" i="39"/>
  <c r="D87" i="39" s="1"/>
  <c r="D85" i="39"/>
  <c r="F89" i="39" s="1"/>
  <c r="D81" i="39"/>
  <c r="F83" i="39" s="1"/>
  <c r="F79" i="39"/>
  <c r="D83" i="39" s="1"/>
  <c r="D79" i="39"/>
  <c r="F81" i="39" s="1"/>
  <c r="I70" i="39"/>
  <c r="G72" i="39" s="1"/>
  <c r="G68" i="39"/>
  <c r="I72" i="39" s="1"/>
  <c r="I66" i="39"/>
  <c r="G70" i="39" s="1"/>
  <c r="G66" i="39"/>
  <c r="I68" i="39" s="1"/>
  <c r="G62" i="39"/>
  <c r="I64" i="39" s="1"/>
  <c r="I60" i="39"/>
  <c r="G64" i="39" s="1"/>
  <c r="G60" i="39"/>
  <c r="I62" i="39" s="1"/>
  <c r="G34" i="39"/>
  <c r="I36" i="39" s="1"/>
  <c r="I32" i="39"/>
  <c r="G36" i="39" s="1"/>
  <c r="I30" i="39"/>
  <c r="G32" i="39" s="1"/>
  <c r="G30" i="39"/>
  <c r="I34" i="39" s="1"/>
  <c r="F13" i="39"/>
  <c r="D15" i="39" s="1"/>
  <c r="D11" i="39"/>
  <c r="F15" i="39" s="1"/>
  <c r="F9" i="39"/>
  <c r="D13" i="39" s="1"/>
  <c r="D9" i="39"/>
  <c r="F11" i="39" s="1"/>
  <c r="F5" i="39"/>
  <c r="D7" i="39" s="1"/>
  <c r="F3" i="39"/>
  <c r="D5" i="39" s="1"/>
  <c r="D3" i="39"/>
  <c r="F7" i="39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Umpire_Yeh</author>
  </authors>
  <commentList>
    <comment ref="D42" authorId="0" shapeId="0" xr:uid="{E2F9FEB7-21EA-4F48-A5C5-DCD4AF7873F9}">
      <text>
        <r>
          <rPr>
            <b/>
            <sz val="9"/>
            <color indexed="81"/>
            <rFont val="Tahoma"/>
            <family val="2"/>
          </rPr>
          <t>Umpire_Yeh:</t>
        </r>
        <r>
          <rPr>
            <sz val="9"/>
            <color indexed="81"/>
            <rFont val="Tahoma"/>
            <family val="2"/>
          </rPr>
          <t xml:space="preserve">
10/27</t>
        </r>
        <r>
          <rPr>
            <sz val="9"/>
            <color indexed="81"/>
            <rFont val="細明體"/>
            <family val="3"/>
            <charset val="136"/>
          </rPr>
          <t>帝佑人員未到補</t>
        </r>
        <r>
          <rPr>
            <sz val="9"/>
            <color indexed="81"/>
            <rFont val="Tahoma"/>
            <family val="2"/>
          </rPr>
          <t>800
12/8vs JSF/</t>
        </r>
        <r>
          <rPr>
            <sz val="9"/>
            <color indexed="81"/>
            <rFont val="細明體"/>
            <family val="3"/>
            <charset val="136"/>
          </rPr>
          <t>人員未到扣</t>
        </r>
        <r>
          <rPr>
            <sz val="9"/>
            <color indexed="81"/>
            <rFont val="Tahoma"/>
            <family val="2"/>
          </rPr>
          <t>800
12/15 vs Rangers</t>
        </r>
        <r>
          <rPr>
            <sz val="9"/>
            <color indexed="81"/>
            <rFont val="細明體"/>
            <family val="3"/>
            <charset val="136"/>
          </rPr>
          <t>人員未到補</t>
        </r>
        <r>
          <rPr>
            <sz val="9"/>
            <color indexed="81"/>
            <rFont val="Tahoma"/>
            <family val="2"/>
          </rPr>
          <t>800</t>
        </r>
      </text>
    </comment>
    <comment ref="D43" authorId="0" shapeId="0" xr:uid="{B4AA879D-E8D6-4DE2-A939-27CA820A1272}">
      <text>
        <r>
          <rPr>
            <b/>
            <sz val="9"/>
            <color indexed="81"/>
            <rFont val="Tahoma"/>
            <family val="2"/>
          </rPr>
          <t>Umpire_Yeh:</t>
        </r>
        <r>
          <rPr>
            <sz val="9"/>
            <color indexed="81"/>
            <rFont val="Tahoma"/>
            <family val="2"/>
          </rPr>
          <t xml:space="preserve">
12/8 </t>
        </r>
        <r>
          <rPr>
            <sz val="9"/>
            <color indexed="81"/>
            <rFont val="細明體"/>
            <family val="3"/>
            <charset val="136"/>
          </rPr>
          <t>人員未到 vs 島鳥切人&amp;Alcoholism</t>
        </r>
      </text>
    </comment>
  </commentList>
</comments>
</file>

<file path=xl/sharedStrings.xml><?xml version="1.0" encoding="utf-8"?>
<sst xmlns="http://schemas.openxmlformats.org/spreadsheetml/2006/main" count="2076" uniqueCount="361">
  <si>
    <t>月份</t>
    <phoneticPr fontId="2" type="noConversion"/>
  </si>
  <si>
    <t>日期</t>
    <phoneticPr fontId="2" type="noConversion"/>
  </si>
  <si>
    <t>節日</t>
    <phoneticPr fontId="2" type="noConversion"/>
  </si>
  <si>
    <t>1. 報名球隊請填寫參賽意願表單提報貴隊聯賽期間會外已知賽程-------------------------------------------------</t>
    <phoneticPr fontId="2" type="noConversion"/>
  </si>
  <si>
    <t>2. 報名截止後進行分組.賽程發表.新會員請先繳交入會費3000元至指定帳戶------------------------------------</t>
    <phoneticPr fontId="2" type="noConversion"/>
  </si>
  <si>
    <t>3. 依分組選擇適合自己球隊出賽時間之三組籤號回覆競賽組.提報球隊名單------------------------------------</t>
    <phoneticPr fontId="2" type="noConversion"/>
  </si>
  <si>
    <r>
      <t>填妥表單送出後</t>
    </r>
    <r>
      <rPr>
        <sz val="12"/>
        <color indexed="10"/>
        <rFont val="PMingLiU"/>
        <family val="1"/>
        <charset val="136"/>
      </rPr>
      <t>，</t>
    </r>
    <r>
      <rPr>
        <sz val="12"/>
        <color indexed="10"/>
        <rFont val="新細明體"/>
        <family val="1"/>
        <charset val="136"/>
      </rPr>
      <t>報名球隊每日更新於官網上</t>
    </r>
    <phoneticPr fontId="2" type="noConversion"/>
  </si>
  <si>
    <t>出</t>
    <phoneticPr fontId="2" type="noConversion"/>
  </si>
  <si>
    <t>賽</t>
    <phoneticPr fontId="2" type="noConversion"/>
  </si>
  <si>
    <t>時</t>
    <phoneticPr fontId="2" type="noConversion"/>
  </si>
  <si>
    <t>間</t>
    <phoneticPr fontId="2" type="noConversion"/>
  </si>
  <si>
    <t>4. 籤號與賽程正式公布.按表操課---------------------------------------------------------------------------------------------</t>
    <phoneticPr fontId="2" type="noConversion"/>
  </si>
  <si>
    <t>「」</t>
    <phoneticPr fontId="1" type="noConversion"/>
  </si>
  <si>
    <t>若無其他賽程，可選擇「由聯盟競賽組安排」選項</t>
    <phoneticPr fontId="2" type="noConversion"/>
  </si>
  <si>
    <t>A.</t>
    <phoneticPr fontId="1" type="noConversion"/>
  </si>
  <si>
    <t>B.</t>
    <phoneticPr fontId="1" type="noConversion"/>
  </si>
  <si>
    <t>C.</t>
    <phoneticPr fontId="1" type="noConversion"/>
  </si>
  <si>
    <t>D.</t>
    <phoneticPr fontId="1" type="noConversion"/>
  </si>
  <si>
    <t>文山慢聯盟競賽組公告：</t>
    <phoneticPr fontId="2" type="noConversion"/>
  </si>
  <si>
    <t>電郵請寄wenshan.wssp@msa.hinet.net</t>
    <phoneticPr fontId="1" type="noConversion"/>
  </si>
  <si>
    <t>清明連假</t>
    <phoneticPr fontId="1" type="noConversion"/>
  </si>
  <si>
    <t>母親節</t>
    <phoneticPr fontId="1" type="noConversion"/>
  </si>
  <si>
    <t>春季聯賽</t>
    <phoneticPr fontId="1" type="noConversion"/>
  </si>
  <si>
    <t>理事長盃</t>
    <phoneticPr fontId="1" type="noConversion"/>
  </si>
  <si>
    <t>台北聯賽</t>
    <phoneticPr fontId="1" type="noConversion"/>
  </si>
  <si>
    <t>區長盃</t>
  </si>
  <si>
    <t>區長盃</t>
    <phoneticPr fontId="1" type="noConversion"/>
  </si>
  <si>
    <t>秋季聯賽</t>
    <phoneticPr fontId="1" type="noConversion"/>
  </si>
  <si>
    <t>本球季招募四組，大聯盟、3A、2A、1A組每組11隊，共計44隊</t>
    <phoneticPr fontId="2" type="noConversion"/>
  </si>
  <si>
    <t>農曆春節</t>
    <phoneticPr fontId="1" type="noConversion"/>
  </si>
  <si>
    <t>228連假</t>
    <phoneticPr fontId="1" type="noConversion"/>
  </si>
  <si>
    <t>端午節</t>
    <phoneticPr fontId="1" type="noConversion"/>
  </si>
  <si>
    <t>主委盃</t>
    <phoneticPr fontId="1" type="noConversion"/>
  </si>
  <si>
    <t>雨備日</t>
    <phoneticPr fontId="1" type="noConversion"/>
  </si>
  <si>
    <t>2025秋季聯賽</t>
    <phoneticPr fontId="1" type="noConversion"/>
  </si>
  <si>
    <t>2024秋季聯賽</t>
    <phoneticPr fontId="1" type="noConversion"/>
  </si>
  <si>
    <t>2025春季聯賽</t>
    <phoneticPr fontId="1" type="noConversion"/>
  </si>
  <si>
    <t>02/28</t>
    <phoneticPr fontId="1" type="noConversion"/>
  </si>
  <si>
    <t>5. 競賽費請於2月28日前完成繳費---------------------------------------------------------------------------------------------</t>
    <phoneticPr fontId="1" type="noConversion"/>
  </si>
  <si>
    <t>09/18</t>
    <phoneticPr fontId="2" type="noConversion"/>
  </si>
  <si>
    <t>09/28</t>
    <phoneticPr fontId="2" type="noConversion"/>
  </si>
  <si>
    <t>09/21</t>
    <phoneticPr fontId="2" type="noConversion"/>
  </si>
  <si>
    <t>09/16</t>
    <phoneticPr fontId="2" type="noConversion"/>
  </si>
  <si>
    <t>請遵照競賽排程SOP</t>
    <phoneticPr fontId="2" type="noConversion"/>
  </si>
  <si>
    <t>貴隊在其他聯盟有比賽.請提供已知會外賽程給競賽組，再幫你設定最適合的出賽時間與籤號</t>
    <phoneticPr fontId="2" type="noConversion"/>
  </si>
  <si>
    <t>E.</t>
    <phoneticPr fontId="1" type="noConversion"/>
  </si>
  <si>
    <t>自2025年春季聯賽開始，勝隊頒發單場MVP壹只(無尾熊造型鑰匙圈)每季更新樣式。</t>
    <phoneticPr fontId="1" type="noConversion"/>
  </si>
  <si>
    <r>
      <t>實力分組後該組若未達到 9 隊，採</t>
    </r>
    <r>
      <rPr>
        <b/>
        <sz val="12"/>
        <color rgb="FFFF0000"/>
        <rFont val="新細明體"/>
        <family val="1"/>
        <charset val="136"/>
      </rPr>
      <t>『雙循環』</t>
    </r>
    <r>
      <rPr>
        <sz val="12"/>
        <color rgb="FFFF0000"/>
        <rFont val="新細明體"/>
        <family val="1"/>
        <charset val="136"/>
      </rPr>
      <t>制。以上則</t>
    </r>
    <r>
      <rPr>
        <b/>
        <sz val="12"/>
        <color rgb="FFFF0000"/>
        <rFont val="新細明體"/>
        <family val="1"/>
        <charset val="136"/>
      </rPr>
      <t>「單循環」</t>
    </r>
    <r>
      <rPr>
        <sz val="12"/>
        <color rgb="FFFF0000"/>
        <rFont val="新細明體"/>
        <family val="1"/>
        <charset val="136"/>
      </rPr>
      <t>採制。</t>
    </r>
    <phoneticPr fontId="1" type="noConversion"/>
  </si>
  <si>
    <t>回報會外賽   例如  :</t>
    <phoneticPr fontId="1" type="noConversion"/>
  </si>
  <si>
    <t>0800</t>
    <phoneticPr fontId="1" type="noConversion"/>
  </si>
  <si>
    <t>1000</t>
    <phoneticPr fontId="1" type="noConversion"/>
  </si>
  <si>
    <t>1500</t>
    <phoneticPr fontId="1" type="noConversion"/>
  </si>
  <si>
    <t>1600</t>
    <phoneticPr fontId="1" type="noConversion"/>
  </si>
  <si>
    <t>隊</t>
    <phoneticPr fontId="1" type="noConversion"/>
  </si>
  <si>
    <t>友</t>
    <phoneticPr fontId="1" type="noConversion"/>
  </si>
  <si>
    <t>婚</t>
    <phoneticPr fontId="1" type="noConversion"/>
  </si>
  <si>
    <t>宴</t>
    <phoneticPr fontId="1" type="noConversion"/>
  </si>
  <si>
    <t>1100</t>
    <phoneticPr fontId="1" type="noConversion"/>
  </si>
  <si>
    <t>0900</t>
    <phoneticPr fontId="1" type="noConversion"/>
  </si>
  <si>
    <t>Windstorm</t>
    <phoneticPr fontId="1" type="noConversion"/>
  </si>
  <si>
    <t>帝佑</t>
    <phoneticPr fontId="1" type="noConversion"/>
  </si>
  <si>
    <t>Lotus</t>
    <phoneticPr fontId="1" type="noConversion"/>
  </si>
  <si>
    <t>Falcon</t>
    <phoneticPr fontId="1" type="noConversion"/>
  </si>
  <si>
    <t>師大化學</t>
    <phoneticPr fontId="1" type="noConversion"/>
  </si>
  <si>
    <t>21bros</t>
    <phoneticPr fontId="1" type="noConversion"/>
  </si>
  <si>
    <t>島鳥切人</t>
    <phoneticPr fontId="1" type="noConversion"/>
  </si>
  <si>
    <t>ASKEY</t>
    <phoneticPr fontId="1" type="noConversion"/>
  </si>
  <si>
    <t>Revolution</t>
    <phoneticPr fontId="1" type="noConversion"/>
  </si>
  <si>
    <t>植昆Seniores</t>
    <phoneticPr fontId="1" type="noConversion"/>
  </si>
  <si>
    <t>Freedom</t>
  </si>
  <si>
    <t>Alcoholism</t>
  </si>
  <si>
    <t>Kiwi奇果</t>
  </si>
  <si>
    <t>R.Barons</t>
  </si>
  <si>
    <t>DT</t>
  </si>
  <si>
    <t>生生不息</t>
  </si>
  <si>
    <t>大聯盟</t>
    <phoneticPr fontId="1" type="noConversion"/>
  </si>
  <si>
    <t>3A</t>
    <phoneticPr fontId="2" type="noConversion"/>
  </si>
  <si>
    <t>2A</t>
    <phoneticPr fontId="2" type="noConversion"/>
  </si>
  <si>
    <t>1A</t>
    <phoneticPr fontId="2" type="noConversion"/>
  </si>
  <si>
    <t>JCB</t>
  </si>
  <si>
    <t>RANGERS</t>
  </si>
  <si>
    <t>Polaris</t>
    <phoneticPr fontId="1" type="noConversion"/>
  </si>
  <si>
    <t>RELAX</t>
    <phoneticPr fontId="1" type="noConversion"/>
  </si>
  <si>
    <t>JSF</t>
    <phoneticPr fontId="1" type="noConversion"/>
  </si>
  <si>
    <t>GIGABYTE</t>
    <phoneticPr fontId="1" type="noConversion"/>
  </si>
  <si>
    <t>搖滾鯉魚</t>
  </si>
  <si>
    <t>ARES</t>
    <phoneticPr fontId="1" type="noConversion"/>
  </si>
  <si>
    <t>Taishun</t>
    <phoneticPr fontId="1" type="noConversion"/>
  </si>
  <si>
    <t>ChengGong</t>
  </si>
  <si>
    <t xml:space="preserve">WHIRLWIND </t>
    <phoneticPr fontId="1" type="noConversion"/>
  </si>
  <si>
    <t>YoungGuns</t>
  </si>
  <si>
    <t>詠意企業</t>
    <phoneticPr fontId="23" type="noConversion"/>
  </si>
  <si>
    <t>謝師傅熱炒</t>
    <phoneticPr fontId="23" type="noConversion"/>
  </si>
  <si>
    <t>北方鷹</t>
    <phoneticPr fontId="1" type="noConversion"/>
  </si>
  <si>
    <t>FD</t>
  </si>
  <si>
    <t>SEAWOLF</t>
    <phoneticPr fontId="1" type="noConversion"/>
  </si>
  <si>
    <t>Village Bears</t>
    <phoneticPr fontId="1" type="noConversion"/>
  </si>
  <si>
    <t>08：00</t>
    <phoneticPr fontId="2" type="noConversion"/>
  </si>
  <si>
    <t>09：00</t>
    <phoneticPr fontId="2" type="noConversion"/>
  </si>
  <si>
    <t>10：00</t>
    <phoneticPr fontId="2" type="noConversion"/>
  </si>
  <si>
    <t>11：00</t>
    <phoneticPr fontId="2" type="noConversion"/>
  </si>
  <si>
    <t>12：00</t>
    <phoneticPr fontId="2" type="noConversion"/>
  </si>
  <si>
    <t>13：00</t>
    <phoneticPr fontId="2" type="noConversion"/>
  </si>
  <si>
    <t>14：00</t>
    <phoneticPr fontId="2" type="noConversion"/>
  </si>
  <si>
    <t>15：00</t>
    <phoneticPr fontId="2" type="noConversion"/>
  </si>
  <si>
    <t>1~8</t>
  </si>
  <si>
    <t>1~2</t>
    <phoneticPr fontId="2" type="noConversion"/>
  </si>
  <si>
    <t>2~5</t>
  </si>
  <si>
    <t>8~4</t>
    <phoneticPr fontId="2" type="noConversion"/>
  </si>
  <si>
    <t>3~7</t>
  </si>
  <si>
    <t>1~4</t>
  </si>
  <si>
    <t>1~6</t>
  </si>
  <si>
    <t>2~3</t>
    <phoneticPr fontId="2" type="noConversion"/>
  </si>
  <si>
    <t>7~1</t>
    <phoneticPr fontId="2" type="noConversion"/>
  </si>
  <si>
    <t>4~5</t>
    <phoneticPr fontId="2" type="noConversion"/>
  </si>
  <si>
    <t>2~6</t>
    <phoneticPr fontId="2" type="noConversion"/>
  </si>
  <si>
    <t>4~6</t>
  </si>
  <si>
    <t>2~4</t>
  </si>
  <si>
    <t>5~9</t>
  </si>
  <si>
    <t>3~9</t>
  </si>
  <si>
    <t>3~4</t>
    <phoneticPr fontId="2" type="noConversion"/>
  </si>
  <si>
    <t>2~8</t>
  </si>
  <si>
    <t>5~6</t>
    <phoneticPr fontId="2" type="noConversion"/>
  </si>
  <si>
    <t>6~9</t>
  </si>
  <si>
    <t>6~7</t>
    <phoneticPr fontId="2" type="noConversion"/>
  </si>
  <si>
    <t>3~6</t>
  </si>
  <si>
    <t>9~3</t>
    <phoneticPr fontId="2" type="noConversion"/>
  </si>
  <si>
    <t>9~2</t>
    <phoneticPr fontId="2" type="noConversion"/>
  </si>
  <si>
    <t>8~9</t>
    <phoneticPr fontId="2" type="noConversion"/>
  </si>
  <si>
    <t>6~8</t>
  </si>
  <si>
    <t>4~7</t>
  </si>
  <si>
    <t>4~9</t>
  </si>
  <si>
    <t>4~8</t>
  </si>
  <si>
    <t>1~10</t>
  </si>
  <si>
    <t>9~8</t>
    <phoneticPr fontId="2" type="noConversion"/>
  </si>
  <si>
    <t>3~1</t>
    <phoneticPr fontId="2" type="noConversion"/>
  </si>
  <si>
    <t>9~1</t>
    <phoneticPr fontId="2" type="noConversion"/>
  </si>
  <si>
    <t>11~1</t>
    <phoneticPr fontId="2" type="noConversion"/>
  </si>
  <si>
    <t>7~2</t>
    <phoneticPr fontId="2" type="noConversion"/>
  </si>
  <si>
    <t>8~3</t>
    <phoneticPr fontId="2" type="noConversion"/>
  </si>
  <si>
    <t>5~1</t>
    <phoneticPr fontId="2" type="noConversion"/>
  </si>
  <si>
    <t>8~5</t>
    <phoneticPr fontId="2" type="noConversion"/>
  </si>
  <si>
    <t>6~4</t>
    <phoneticPr fontId="2" type="noConversion"/>
  </si>
  <si>
    <t>10~7</t>
    <phoneticPr fontId="2" type="noConversion"/>
  </si>
  <si>
    <t>5~3</t>
    <phoneticPr fontId="2" type="noConversion"/>
  </si>
  <si>
    <t>7~9</t>
    <phoneticPr fontId="2" type="noConversion"/>
  </si>
  <si>
    <t>4~3</t>
    <phoneticPr fontId="2" type="noConversion"/>
  </si>
  <si>
    <t>5~9</t>
    <phoneticPr fontId="2" type="noConversion"/>
  </si>
  <si>
    <t>7~11</t>
  </si>
  <si>
    <t>3~10</t>
  </si>
  <si>
    <t>3~2</t>
    <phoneticPr fontId="2" type="noConversion"/>
  </si>
  <si>
    <t>10~11</t>
    <phoneticPr fontId="2" type="noConversion"/>
  </si>
  <si>
    <t>10~9</t>
    <phoneticPr fontId="2" type="noConversion"/>
  </si>
  <si>
    <t>4~10</t>
  </si>
  <si>
    <t>7~5</t>
    <phoneticPr fontId="2" type="noConversion"/>
  </si>
  <si>
    <t>11~3</t>
    <phoneticPr fontId="2" type="noConversion"/>
  </si>
  <si>
    <t>9~11</t>
  </si>
  <si>
    <t>11~4</t>
    <phoneticPr fontId="2" type="noConversion"/>
  </si>
  <si>
    <t>10~2</t>
    <phoneticPr fontId="2" type="noConversion"/>
  </si>
  <si>
    <t>6~10</t>
  </si>
  <si>
    <t>5~10</t>
  </si>
  <si>
    <t>10~8</t>
    <phoneticPr fontId="2" type="noConversion"/>
  </si>
  <si>
    <t>11~6</t>
    <phoneticPr fontId="2" type="noConversion"/>
  </si>
  <si>
    <t>8~7</t>
    <phoneticPr fontId="2" type="noConversion"/>
  </si>
  <si>
    <t>11~5</t>
    <phoneticPr fontId="2" type="noConversion"/>
  </si>
  <si>
    <t>8~11</t>
  </si>
  <si>
    <t>2~11</t>
  </si>
  <si>
    <t>Taipei Kings</t>
    <phoneticPr fontId="1" type="noConversion"/>
  </si>
  <si>
    <t>Orca</t>
    <phoneticPr fontId="1" type="noConversion"/>
  </si>
  <si>
    <t>政大歷史</t>
    <phoneticPr fontId="1" type="noConversion"/>
  </si>
  <si>
    <t>Orca</t>
  </si>
  <si>
    <t>XINGFU</t>
  </si>
  <si>
    <t>場次</t>
    <phoneticPr fontId="2" type="noConversion"/>
  </si>
  <si>
    <t>時間</t>
    <phoneticPr fontId="2" type="noConversion"/>
  </si>
  <si>
    <t>福和B球場</t>
    <phoneticPr fontId="2" type="noConversion"/>
  </si>
  <si>
    <t>福和C球場</t>
    <phoneticPr fontId="2" type="noConversion"/>
  </si>
  <si>
    <t>萬壽球場</t>
    <phoneticPr fontId="2" type="noConversion"/>
  </si>
  <si>
    <t>～</t>
  </si>
  <si>
    <t>～</t>
    <phoneticPr fontId="2" type="noConversion"/>
  </si>
  <si>
    <t>：</t>
  </si>
  <si>
    <t>：</t>
    <phoneticPr fontId="2" type="noConversion"/>
  </si>
  <si>
    <t>3</t>
    <phoneticPr fontId="2" type="noConversion"/>
  </si>
  <si>
    <t>4</t>
    <phoneticPr fontId="2" type="noConversion"/>
  </si>
  <si>
    <t>5</t>
    <phoneticPr fontId="2" type="noConversion"/>
  </si>
  <si>
    <t>6</t>
    <phoneticPr fontId="2" type="noConversion"/>
  </si>
  <si>
    <t>7</t>
    <phoneticPr fontId="2" type="noConversion"/>
  </si>
  <si>
    <t>8</t>
    <phoneticPr fontId="2" type="noConversion"/>
  </si>
  <si>
    <t>113年11月3日賽程表</t>
    <phoneticPr fontId="2" type="noConversion"/>
  </si>
  <si>
    <t>自選籤號</t>
    <phoneticPr fontId="1" type="noConversion"/>
  </si>
  <si>
    <t>No,</t>
    <phoneticPr fontId="1" type="noConversion"/>
  </si>
  <si>
    <t>113年12月1日賽程表</t>
    <phoneticPr fontId="2" type="noConversion"/>
  </si>
  <si>
    <t>113年12月8日賽程表</t>
    <phoneticPr fontId="2" type="noConversion"/>
  </si>
  <si>
    <t>113年12月15日賽程表</t>
    <phoneticPr fontId="2" type="noConversion"/>
  </si>
  <si>
    <t>113年12月22日賽程表</t>
    <phoneticPr fontId="2" type="noConversion"/>
  </si>
  <si>
    <t>113年12月29日賽程表</t>
    <phoneticPr fontId="2" type="noConversion"/>
  </si>
  <si>
    <t>114年1月5日賽程表</t>
    <phoneticPr fontId="2" type="noConversion"/>
  </si>
  <si>
    <t>114年1月12日賽程表</t>
    <phoneticPr fontId="2" type="noConversion"/>
  </si>
  <si>
    <t>114年1月19日賽程表</t>
    <phoneticPr fontId="2" type="noConversion"/>
  </si>
  <si>
    <t>114年2月9日賽程表</t>
    <phoneticPr fontId="2" type="noConversion"/>
  </si>
  <si>
    <t>114年2月16日賽程表</t>
    <phoneticPr fontId="2" type="noConversion"/>
  </si>
  <si>
    <t>114年2月23日賽程表</t>
    <phoneticPr fontId="2" type="noConversion"/>
  </si>
  <si>
    <t>114年3月9日賽程表</t>
    <phoneticPr fontId="2" type="noConversion"/>
  </si>
  <si>
    <t>113年10月27日賽程表</t>
    <phoneticPr fontId="2" type="noConversion"/>
  </si>
  <si>
    <t>福和B</t>
    <phoneticPr fontId="2" type="noConversion"/>
  </si>
  <si>
    <t>福和C</t>
    <phoneticPr fontId="2" type="noConversion"/>
  </si>
  <si>
    <t>萬壽</t>
    <phoneticPr fontId="2" type="noConversion"/>
  </si>
  <si>
    <t>台</t>
    <phoneticPr fontId="1" type="noConversion"/>
  </si>
  <si>
    <t>大</t>
    <phoneticPr fontId="1" type="noConversion"/>
  </si>
  <si>
    <t>聯</t>
    <phoneticPr fontId="1" type="noConversion"/>
  </si>
  <si>
    <t>盟</t>
    <phoneticPr fontId="1" type="noConversion"/>
  </si>
  <si>
    <t>1~6</t>
    <phoneticPr fontId="2" type="noConversion"/>
  </si>
  <si>
    <t>2~7</t>
    <phoneticPr fontId="2" type="noConversion"/>
  </si>
  <si>
    <t>6~2</t>
    <phoneticPr fontId="2" type="noConversion"/>
  </si>
  <si>
    <t>5~7</t>
    <phoneticPr fontId="2" type="noConversion"/>
  </si>
  <si>
    <t>6~5</t>
    <phoneticPr fontId="2" type="noConversion"/>
  </si>
  <si>
    <t>7~4</t>
    <phoneticPr fontId="2" type="noConversion"/>
  </si>
  <si>
    <t>4~6</t>
    <phoneticPr fontId="2" type="noConversion"/>
  </si>
  <si>
    <t>2~5</t>
    <phoneticPr fontId="2" type="noConversion"/>
  </si>
  <si>
    <t>4~2</t>
    <phoneticPr fontId="2" type="noConversion"/>
  </si>
  <si>
    <t>1~4</t>
    <phoneticPr fontId="2" type="noConversion"/>
  </si>
  <si>
    <t>7~3</t>
    <phoneticPr fontId="2" type="noConversion"/>
  </si>
  <si>
    <t>3~6</t>
    <phoneticPr fontId="2" type="noConversion"/>
  </si>
  <si>
    <t>5~4</t>
    <phoneticPr fontId="2" type="noConversion"/>
  </si>
  <si>
    <t>3~5</t>
    <phoneticPr fontId="2" type="noConversion"/>
  </si>
  <si>
    <t>1~7</t>
    <phoneticPr fontId="2" type="noConversion"/>
  </si>
  <si>
    <t>6~1</t>
    <phoneticPr fontId="2" type="noConversion"/>
  </si>
  <si>
    <t>2~4</t>
    <phoneticPr fontId="2" type="noConversion"/>
  </si>
  <si>
    <t>4~1</t>
    <phoneticPr fontId="2" type="noConversion"/>
  </si>
  <si>
    <t>7~6</t>
    <phoneticPr fontId="2" type="noConversion"/>
  </si>
  <si>
    <t>6~3</t>
    <phoneticPr fontId="2" type="noConversion"/>
  </si>
  <si>
    <t>3~7</t>
    <phoneticPr fontId="2" type="noConversion"/>
  </si>
  <si>
    <t>1~5</t>
    <phoneticPr fontId="2" type="noConversion"/>
  </si>
  <si>
    <t>5~2</t>
    <phoneticPr fontId="2" type="noConversion"/>
  </si>
  <si>
    <t>2~1</t>
    <phoneticPr fontId="2" type="noConversion"/>
  </si>
  <si>
    <t>1~3</t>
    <phoneticPr fontId="2" type="noConversion"/>
  </si>
  <si>
    <t>4~7</t>
    <phoneticPr fontId="2" type="noConversion"/>
  </si>
  <si>
    <t>福和B</t>
    <phoneticPr fontId="1" type="noConversion"/>
  </si>
  <si>
    <t>福和C</t>
    <phoneticPr fontId="1" type="noConversion"/>
  </si>
  <si>
    <t>萬壽</t>
    <phoneticPr fontId="1" type="noConversion"/>
  </si>
  <si>
    <t>9~1</t>
    <phoneticPr fontId="1" type="noConversion"/>
  </si>
  <si>
    <t>7~4</t>
    <phoneticPr fontId="1" type="noConversion"/>
  </si>
  <si>
    <t>7~5</t>
    <phoneticPr fontId="1" type="noConversion"/>
  </si>
  <si>
    <t>3~1</t>
    <phoneticPr fontId="1" type="noConversion"/>
  </si>
  <si>
    <t>4~2</t>
    <phoneticPr fontId="1" type="noConversion"/>
  </si>
  <si>
    <t>1~5</t>
    <phoneticPr fontId="1" type="noConversion"/>
  </si>
  <si>
    <t>6~1</t>
    <phoneticPr fontId="1" type="noConversion"/>
  </si>
  <si>
    <t>7~2</t>
    <phoneticPr fontId="1" type="noConversion"/>
  </si>
  <si>
    <t>9~7</t>
    <phoneticPr fontId="1" type="noConversion"/>
  </si>
  <si>
    <t>5~3</t>
    <phoneticPr fontId="1" type="noConversion"/>
  </si>
  <si>
    <t>9~2</t>
    <phoneticPr fontId="1" type="noConversion"/>
  </si>
  <si>
    <t>7~1</t>
    <phoneticPr fontId="1" type="noConversion"/>
  </si>
  <si>
    <t>9~4</t>
    <phoneticPr fontId="1" type="noConversion"/>
  </si>
  <si>
    <t>8~3</t>
    <phoneticPr fontId="1" type="noConversion"/>
  </si>
  <si>
    <t>場地分配表</t>
    <phoneticPr fontId="1" type="noConversion"/>
  </si>
  <si>
    <t>週次</t>
    <phoneticPr fontId="1" type="noConversion"/>
  </si>
  <si>
    <t>3A</t>
    <phoneticPr fontId="1" type="noConversion"/>
  </si>
  <si>
    <t>1A</t>
    <phoneticPr fontId="1" type="noConversion"/>
  </si>
  <si>
    <t>2A</t>
    <phoneticPr fontId="1" type="noConversion"/>
  </si>
  <si>
    <t>春季聯賽38隊 分組依照秋季聯賽完成1/2賽事績分評選</t>
    <phoneticPr fontId="1" type="noConversion"/>
  </si>
  <si>
    <t>本組雙循環制</t>
    <phoneticPr fontId="1" type="noConversion"/>
  </si>
  <si>
    <t>Kiwi奇果</t>
    <phoneticPr fontId="1" type="noConversion"/>
  </si>
  <si>
    <t>DT</t>
    <phoneticPr fontId="1" type="noConversion"/>
  </si>
  <si>
    <t>11.7.5.6</t>
    <phoneticPr fontId="1" type="noConversion"/>
  </si>
  <si>
    <t>1.4.3.7</t>
    <phoneticPr fontId="1" type="noConversion"/>
  </si>
  <si>
    <t>1.3.4.@</t>
    <phoneticPr fontId="1" type="noConversion"/>
  </si>
  <si>
    <t>11.9.3.1</t>
    <phoneticPr fontId="1" type="noConversion"/>
  </si>
  <si>
    <t>1.7.4.9</t>
    <phoneticPr fontId="1" type="noConversion"/>
  </si>
  <si>
    <t>@@@@</t>
    <phoneticPr fontId="1" type="noConversion"/>
  </si>
  <si>
    <t>9.7.3.10</t>
    <phoneticPr fontId="1" type="noConversion"/>
  </si>
  <si>
    <t>1.3.8.4</t>
    <phoneticPr fontId="1" type="noConversion"/>
  </si>
  <si>
    <t>5.8.4.9</t>
    <phoneticPr fontId="1" type="noConversion"/>
  </si>
  <si>
    <t>9.8.9.8</t>
    <phoneticPr fontId="1" type="noConversion"/>
  </si>
  <si>
    <t>7.6.@@</t>
    <phoneticPr fontId="1" type="noConversion"/>
  </si>
  <si>
    <t>4.3.1.5</t>
    <phoneticPr fontId="1" type="noConversion"/>
  </si>
  <si>
    <t>6.7.3.4</t>
    <phoneticPr fontId="1" type="noConversion"/>
  </si>
  <si>
    <t>4.3.@@</t>
    <phoneticPr fontId="1" type="noConversion"/>
  </si>
  <si>
    <t>4.3.7.6</t>
    <phoneticPr fontId="1" type="noConversion"/>
  </si>
  <si>
    <t>1.9.5.7</t>
    <phoneticPr fontId="1" type="noConversion"/>
  </si>
  <si>
    <t>3.6.7.@</t>
    <phoneticPr fontId="1" type="noConversion"/>
  </si>
  <si>
    <t>7.4.6.3</t>
    <phoneticPr fontId="1" type="noConversion"/>
  </si>
  <si>
    <t>4.9.8.7</t>
    <phoneticPr fontId="1" type="noConversion"/>
  </si>
  <si>
    <t>1.4.6.7</t>
    <phoneticPr fontId="1" type="noConversion"/>
  </si>
  <si>
    <t>7.4.3.6</t>
    <phoneticPr fontId="1" type="noConversion"/>
  </si>
  <si>
    <t>7.4.5.9</t>
    <phoneticPr fontId="1" type="noConversion"/>
  </si>
  <si>
    <t>8.7.4.@</t>
    <phoneticPr fontId="1" type="noConversion"/>
  </si>
  <si>
    <t>4.1.9.8</t>
    <phoneticPr fontId="1" type="noConversion"/>
  </si>
  <si>
    <t>7</t>
    <phoneticPr fontId="1" type="noConversion"/>
  </si>
  <si>
    <t>8</t>
    <phoneticPr fontId="1" type="noConversion"/>
  </si>
  <si>
    <t>9</t>
    <phoneticPr fontId="1" type="noConversion"/>
  </si>
  <si>
    <t>10</t>
    <phoneticPr fontId="1" type="noConversion"/>
  </si>
  <si>
    <t>11</t>
    <phoneticPr fontId="1" type="noConversion"/>
  </si>
  <si>
    <r>
      <t>帝佑、RELAX、島鳥切人、Orca籤號由聯盟處理</t>
    </r>
    <r>
      <rPr>
        <u/>
        <sz val="10"/>
        <rFont val="新細明體"/>
        <family val="1"/>
        <charset val="136"/>
      </rPr>
      <t>，</t>
    </r>
    <r>
      <rPr>
        <u/>
        <sz val="10"/>
        <rFont val="微軟正黑體"/>
        <family val="2"/>
        <charset val="136"/>
      </rPr>
      <t>獲贈一盒新球，於比賽首戰日頒贈。</t>
    </r>
    <phoneticPr fontId="1" type="noConversion"/>
  </si>
  <si>
    <t>已賽</t>
    <phoneticPr fontId="2" type="noConversion"/>
  </si>
  <si>
    <t>勝場</t>
    <phoneticPr fontId="2" type="noConversion"/>
  </si>
  <si>
    <t>大聯盟</t>
    <phoneticPr fontId="2" type="noConversion"/>
  </si>
  <si>
    <t>平手</t>
    <phoneticPr fontId="2" type="noConversion"/>
  </si>
  <si>
    <t>冠軍</t>
    <phoneticPr fontId="2" type="noConversion"/>
  </si>
  <si>
    <t>負場</t>
    <phoneticPr fontId="2" type="noConversion"/>
  </si>
  <si>
    <t>亞軍</t>
    <phoneticPr fontId="2" type="noConversion"/>
  </si>
  <si>
    <t>成績</t>
    <phoneticPr fontId="2" type="noConversion"/>
  </si>
  <si>
    <t>季軍</t>
    <phoneticPr fontId="2" type="noConversion"/>
  </si>
  <si>
    <t>名次</t>
    <phoneticPr fontId="2" type="noConversion"/>
  </si>
  <si>
    <t>序號</t>
    <phoneticPr fontId="2" type="noConversion"/>
  </si>
  <si>
    <t>隊名</t>
    <phoneticPr fontId="2" type="noConversion"/>
  </si>
  <si>
    <t>原因</t>
    <phoneticPr fontId="2" type="noConversion"/>
  </si>
  <si>
    <t>春季後存底</t>
    <phoneticPr fontId="2" type="noConversion"/>
  </si>
  <si>
    <t>保險費</t>
    <phoneticPr fontId="2" type="noConversion"/>
  </si>
  <si>
    <t>入會費</t>
    <phoneticPr fontId="2" type="noConversion"/>
  </si>
  <si>
    <t>競賽費</t>
    <phoneticPr fontId="2" type="noConversion"/>
  </si>
  <si>
    <t>合    計</t>
    <phoneticPr fontId="2" type="noConversion"/>
  </si>
  <si>
    <t>繳費時間</t>
    <phoneticPr fontId="2" type="noConversion"/>
  </si>
  <si>
    <t>Heatwave (熱浪)</t>
    <phoneticPr fontId="1" type="noConversion"/>
  </si>
  <si>
    <t>9/8SEAWOLF棄權</t>
    <phoneticPr fontId="1" type="noConversion"/>
  </si>
  <si>
    <t>2025春季聯賽優勝隊伍</t>
    <phoneticPr fontId="2" type="noConversion"/>
  </si>
  <si>
    <t>秋季一場次未比賽</t>
    <phoneticPr fontId="1" type="noConversion"/>
  </si>
  <si>
    <t>日期</t>
    <phoneticPr fontId="1" type="noConversion"/>
  </si>
  <si>
    <t>繳費方式</t>
    <phoneticPr fontId="1" type="noConversion"/>
  </si>
  <si>
    <t>帳號/收款人</t>
    <phoneticPr fontId="1" type="noConversion"/>
  </si>
  <si>
    <t>現金</t>
    <phoneticPr fontId="1" type="noConversion"/>
  </si>
  <si>
    <t>佳賢</t>
    <phoneticPr fontId="1" type="noConversion"/>
  </si>
  <si>
    <t>匯款</t>
    <phoneticPr fontId="1" type="noConversion"/>
  </si>
  <si>
    <t>玉豪</t>
    <phoneticPr fontId="1" type="noConversion"/>
  </si>
  <si>
    <t>比賽時間13:30</t>
    <phoneticPr fontId="1" type="noConversion"/>
  </si>
  <si>
    <t>2024秋季聯賽優勝隊伍</t>
  </si>
  <si>
    <t>大聯盟</t>
  </si>
  <si>
    <t>3A</t>
  </si>
  <si>
    <t>2A</t>
  </si>
  <si>
    <t>1A</t>
  </si>
  <si>
    <t>冠軍</t>
  </si>
  <si>
    <t>Village Bears</t>
  </si>
  <si>
    <t>Taishun</t>
  </si>
  <si>
    <t>RELAX</t>
  </si>
  <si>
    <t>亞軍</t>
  </si>
  <si>
    <t>Revolution</t>
  </si>
  <si>
    <t>21bros</t>
  </si>
  <si>
    <t>GIGABYTE</t>
  </si>
  <si>
    <t>季軍</t>
  </si>
  <si>
    <t xml:space="preserve">WHIRLWIND </t>
  </si>
  <si>
    <t>北方鷹</t>
  </si>
  <si>
    <t>現金</t>
    <phoneticPr fontId="1" type="noConversion"/>
  </si>
  <si>
    <t>缺繳區長盃1500元</t>
    <phoneticPr fontId="1" type="noConversion"/>
  </si>
  <si>
    <t>小鄭</t>
    <phoneticPr fontId="1" type="noConversion"/>
  </si>
  <si>
    <t>文智</t>
    <phoneticPr fontId="1" type="noConversion"/>
  </si>
  <si>
    <t>10/27vs 謝師傅/人員未到</t>
    <phoneticPr fontId="1" type="noConversion"/>
  </si>
  <si>
    <t>12/8vs JSF/人員未到</t>
    <phoneticPr fontId="1" type="noConversion"/>
  </si>
  <si>
    <t>12/8謝師傅人員未到</t>
    <phoneticPr fontId="1" type="noConversion"/>
  </si>
  <si>
    <t>匯款10100</t>
    <phoneticPr fontId="1" type="noConversion"/>
  </si>
  <si>
    <t>結餘尚有800元</t>
    <phoneticPr fontId="1" type="noConversion"/>
  </si>
  <si>
    <t>12/15 vs 謝師傅人員未到</t>
    <phoneticPr fontId="1" type="noConversion"/>
  </si>
  <si>
    <t>12/8 人員未到2場</t>
    <phoneticPr fontId="1" type="noConversion"/>
  </si>
  <si>
    <t>Alcoholism</t>
    <phoneticPr fontId="1" type="noConversion"/>
  </si>
  <si>
    <t>YoungGuns</t>
    <phoneticPr fontId="1" type="noConversion"/>
  </si>
  <si>
    <t>12/8YoungGuns人員未到</t>
    <phoneticPr fontId="1" type="noConversion"/>
  </si>
  <si>
    <t>12/8YG人員未到</t>
    <phoneticPr fontId="1" type="noConversion"/>
  </si>
  <si>
    <t>12/22vsFreedom,Kiwi/人員未到</t>
    <phoneticPr fontId="1" type="noConversion"/>
  </si>
  <si>
    <t>12/22 JCB人員未到</t>
    <phoneticPr fontId="1" type="noConversion"/>
  </si>
  <si>
    <t>結餘 - 800元</t>
    <phoneticPr fontId="1" type="noConversion"/>
  </si>
  <si>
    <t>12/22 vs 21Bros/人員未到</t>
    <phoneticPr fontId="1" type="noConversion"/>
  </si>
  <si>
    <t>佐憲</t>
    <phoneticPr fontId="1" type="noConversion"/>
  </si>
  <si>
    <t>明智</t>
    <phoneticPr fontId="1" type="noConversion"/>
  </si>
  <si>
    <t>更新2025/01/05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</si>
</sst>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"/>
  </numFmts>
  <fonts count="82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1"/>
      <charset val="136"/>
      <scheme val="minor"/>
    </font>
    <font>
      <sz val="10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0"/>
      <color theme="1"/>
      <name val="新細明體"/>
      <family val="1"/>
      <charset val="136"/>
      <scheme val="minor"/>
    </font>
    <font>
      <b/>
      <sz val="9"/>
      <color rgb="FFFF0000"/>
      <name val="新細明體"/>
      <family val="1"/>
      <charset val="136"/>
    </font>
    <font>
      <sz val="10"/>
      <color theme="1"/>
      <name val="微軟正黑體"/>
      <family val="2"/>
      <charset val="136"/>
    </font>
    <font>
      <sz val="12"/>
      <color indexed="10"/>
      <name val="PMingLiU"/>
      <family val="1"/>
      <charset val="136"/>
    </font>
    <font>
      <sz val="12"/>
      <color indexed="10"/>
      <name val="新細明體"/>
      <family val="1"/>
      <charset val="136"/>
    </font>
    <font>
      <sz val="14"/>
      <color indexed="8"/>
      <name val="新細明體"/>
      <family val="1"/>
      <charset val="136"/>
    </font>
    <font>
      <sz val="8"/>
      <color theme="1"/>
      <name val="微軟正黑體 Light"/>
      <family val="2"/>
      <charset val="136"/>
    </font>
    <font>
      <sz val="9"/>
      <color indexed="8"/>
      <name val="新細明體"/>
      <family val="1"/>
      <charset val="136"/>
    </font>
    <font>
      <b/>
      <sz val="9"/>
      <color rgb="FF0070C0"/>
      <name val="新細明體"/>
      <family val="1"/>
      <charset val="136"/>
    </font>
    <font>
      <sz val="12"/>
      <color theme="1"/>
      <name val="微軟正黑體"/>
      <family val="2"/>
      <charset val="136"/>
    </font>
    <font>
      <sz val="6"/>
      <color theme="1"/>
      <name val="微軟正黑體"/>
      <family val="2"/>
      <charset val="136"/>
    </font>
    <font>
      <sz val="8"/>
      <color theme="1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</font>
    <font>
      <sz val="8"/>
      <name val="微軟正黑體 Light"/>
      <family val="2"/>
      <charset val="136"/>
    </font>
    <font>
      <sz val="10"/>
      <name val="標楷體"/>
      <family val="4"/>
      <charset val="136"/>
    </font>
    <font>
      <sz val="9"/>
      <name val="新細明體"/>
      <family val="2"/>
      <charset val="136"/>
      <scheme val="minor"/>
    </font>
    <font>
      <sz val="10"/>
      <color theme="1"/>
      <name val="微軟正黑體 Light"/>
      <family val="2"/>
      <charset val="136"/>
    </font>
    <font>
      <sz val="16"/>
      <name val="標楷體"/>
      <family val="4"/>
      <charset val="136"/>
    </font>
    <font>
      <sz val="12"/>
      <name val="標楷體"/>
      <family val="4"/>
      <charset val="136"/>
    </font>
    <font>
      <sz val="9"/>
      <name val="標楷體"/>
      <family val="4"/>
      <charset val="136"/>
    </font>
    <font>
      <sz val="8"/>
      <name val="標楷體"/>
      <family val="4"/>
      <charset val="136"/>
    </font>
    <font>
      <sz val="10"/>
      <name val="微軟正黑體 Light"/>
      <family val="2"/>
      <charset val="136"/>
    </font>
    <font>
      <sz val="9"/>
      <name val="微軟正黑體 Light"/>
      <family val="2"/>
      <charset val="136"/>
    </font>
    <font>
      <b/>
      <sz val="20"/>
      <name val="新細明體"/>
      <family val="1"/>
      <charset val="136"/>
    </font>
    <font>
      <b/>
      <sz val="18"/>
      <name val="新細明體"/>
      <family val="1"/>
      <charset val="136"/>
    </font>
    <font>
      <b/>
      <sz val="11"/>
      <name val="新細明體"/>
      <family val="1"/>
      <charset val="136"/>
    </font>
    <font>
      <sz val="10"/>
      <name val="新細明體"/>
      <family val="1"/>
      <charset val="136"/>
    </font>
    <font>
      <sz val="11"/>
      <name val="新細明體"/>
      <family val="1"/>
      <charset val="136"/>
    </font>
    <font>
      <sz val="20"/>
      <name val="新細明體"/>
      <family val="1"/>
      <charset val="136"/>
    </font>
    <font>
      <sz val="7"/>
      <name val="新細明體"/>
      <family val="1"/>
      <charset val="136"/>
    </font>
    <font>
      <sz val="8"/>
      <name val="新細明體"/>
      <family val="1"/>
      <charset val="136"/>
    </font>
    <font>
      <b/>
      <sz val="8"/>
      <name val="新細明體"/>
      <family val="1"/>
      <charset val="136"/>
    </font>
    <font>
      <b/>
      <sz val="10"/>
      <name val="新細明體"/>
      <family val="1"/>
      <charset val="136"/>
    </font>
    <font>
      <b/>
      <sz val="12"/>
      <name val="新細明體"/>
      <family val="1"/>
      <charset val="136"/>
    </font>
    <font>
      <b/>
      <sz val="14"/>
      <name val="新細明體"/>
      <family val="1"/>
      <charset val="136"/>
    </font>
    <font>
      <sz val="14"/>
      <name val="新細明體"/>
      <family val="1"/>
      <charset val="136"/>
    </font>
    <font>
      <sz val="10"/>
      <color indexed="8"/>
      <name val="微軟正黑體 Light"/>
      <family val="2"/>
      <charset val="136"/>
    </font>
    <font>
      <sz val="10"/>
      <color rgb="FFFF0000"/>
      <name val="微軟正黑體 Light"/>
      <family val="2"/>
      <charset val="136"/>
    </font>
    <font>
      <sz val="10"/>
      <color rgb="FF0070C0"/>
      <name val="微軟正黑體 Light"/>
      <family val="2"/>
      <charset val="136"/>
    </font>
    <font>
      <sz val="10"/>
      <color rgb="FFFF3399"/>
      <name val="微軟正黑體 Light"/>
      <family val="2"/>
      <charset val="136"/>
    </font>
    <font>
      <sz val="14"/>
      <color indexed="8"/>
      <name val="微軟正黑體 Light"/>
      <family val="2"/>
      <charset val="136"/>
    </font>
    <font>
      <sz val="16"/>
      <color indexed="8"/>
      <name val="微軟正黑體 Light"/>
      <family val="2"/>
      <charset val="136"/>
    </font>
    <font>
      <u/>
      <sz val="10"/>
      <name val="微軟正黑體"/>
      <family val="2"/>
      <charset val="136"/>
    </font>
    <font>
      <u/>
      <sz val="10"/>
      <name val="新細明體"/>
      <family val="1"/>
      <charset val="136"/>
    </font>
    <font>
      <sz val="6"/>
      <color theme="1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sz val="6"/>
      <color theme="1"/>
      <name val="新細明體"/>
      <family val="1"/>
      <charset val="136"/>
    </font>
    <font>
      <sz val="6"/>
      <name val="新細明體"/>
      <family val="1"/>
      <charset val="136"/>
    </font>
    <font>
      <sz val="6"/>
      <name val="新細明體"/>
      <family val="1"/>
      <charset val="136"/>
      <scheme val="minor"/>
    </font>
    <font>
      <sz val="7"/>
      <color theme="1"/>
      <name val="新細明體"/>
      <family val="1"/>
      <charset val="136"/>
    </font>
    <font>
      <sz val="7"/>
      <name val="新細明體"/>
      <family val="1"/>
      <charset val="136"/>
      <scheme val="minor"/>
    </font>
    <font>
      <sz val="9"/>
      <color theme="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</font>
    <font>
      <b/>
      <sz val="6"/>
      <color rgb="FFFF0000"/>
      <name val="新細明體"/>
      <family val="1"/>
      <charset val="136"/>
    </font>
    <font>
      <sz val="9"/>
      <name val="新細明體"/>
      <family val="1"/>
      <charset val="136"/>
      <scheme val="minor"/>
    </font>
    <font>
      <sz val="12"/>
      <color rgb="FFFF0000"/>
      <name val="新細明體"/>
      <family val="1"/>
      <charset val="136"/>
      <scheme val="minor"/>
    </font>
    <font>
      <sz val="11"/>
      <name val="新細明體"/>
      <family val="1"/>
      <charset val="136"/>
      <scheme val="minor"/>
    </font>
    <font>
      <sz val="8"/>
      <name val="新細明體"/>
      <family val="1"/>
      <charset val="136"/>
      <scheme val="minor"/>
    </font>
    <font>
      <b/>
      <sz val="9"/>
      <name val="微軟正黑體 Light"/>
      <family val="2"/>
      <charset val="136"/>
    </font>
    <font>
      <b/>
      <sz val="8"/>
      <name val="微軟正黑體 Light"/>
      <family val="2"/>
      <charset val="136"/>
    </font>
    <font>
      <sz val="8"/>
      <name val="新細明體"/>
      <family val="2"/>
      <scheme val="minor"/>
    </font>
    <font>
      <sz val="11"/>
      <name val="標楷體"/>
      <family val="4"/>
      <charset val="136"/>
    </font>
    <font>
      <sz val="12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sz val="10"/>
      <color theme="1"/>
      <name val="Microsoft JhengHei"/>
      <family val="1"/>
      <charset val="136"/>
    </font>
    <font>
      <sz val="8"/>
      <color rgb="FFFF0000"/>
      <name val="新細明體"/>
      <family val="1"/>
      <charset val="136"/>
    </font>
    <font>
      <sz val="10"/>
      <color theme="1"/>
      <name val="新細明體"/>
      <family val="1"/>
      <charset val="136"/>
    </font>
    <font>
      <b/>
      <sz val="10"/>
      <color rgb="FFFF0000"/>
      <name val="新細明體"/>
      <family val="1"/>
      <charset val="136"/>
      <scheme val="minor"/>
    </font>
    <font>
      <sz val="9"/>
      <color rgb="FF434343"/>
      <name val="Roboto"/>
    </font>
    <font>
      <sz val="9"/>
      <name val="Roboto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細明體"/>
      <family val="3"/>
      <charset val="136"/>
    </font>
    <font>
      <b/>
      <sz val="9"/>
      <color rgb="FFFF0000"/>
      <name val="新細明體"/>
      <family val="1"/>
      <charset val="136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9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Dashed">
        <color indexed="64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auto="1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auto="1"/>
      </right>
      <top/>
      <bottom style="thick">
        <color auto="1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</borders>
  <cellStyleXfs count="3">
    <xf numFmtId="0" fontId="0" fillId="0" borderId="0"/>
    <xf numFmtId="0" fontId="3" fillId="0" borderId="0">
      <alignment vertical="center"/>
    </xf>
    <xf numFmtId="0" fontId="4" fillId="0" borderId="0">
      <alignment vertical="center"/>
    </xf>
  </cellStyleXfs>
  <cellXfs count="570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3" fillId="0" borderId="31" xfId="0" applyFont="1" applyBorder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176" fontId="14" fillId="0" borderId="12" xfId="0" applyNumberFormat="1" applyFont="1" applyBorder="1" applyAlignment="1">
      <alignment horizontal="center" vertical="center"/>
    </xf>
    <xf numFmtId="176" fontId="14" fillId="0" borderId="13" xfId="0" applyNumberFormat="1" applyFont="1" applyBorder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6" fillId="0" borderId="0" xfId="0" applyFont="1" applyAlignment="1">
      <alignment vertical="center" wrapText="1"/>
    </xf>
    <xf numFmtId="0" fontId="14" fillId="0" borderId="20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176" fontId="14" fillId="0" borderId="21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4" fillId="0" borderId="14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18" fillId="3" borderId="32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18" fillId="4" borderId="8" xfId="0" applyFont="1" applyFill="1" applyBorder="1" applyAlignment="1">
      <alignment horizontal="center" vertical="center"/>
    </xf>
    <xf numFmtId="0" fontId="18" fillId="4" borderId="10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3" borderId="18" xfId="0" applyFont="1" applyFill="1" applyBorder="1" applyAlignment="1">
      <alignment horizontal="center" vertical="center"/>
    </xf>
    <xf numFmtId="0" fontId="18" fillId="6" borderId="4" xfId="0" applyFont="1" applyFill="1" applyBorder="1" applyAlignment="1">
      <alignment horizontal="center" vertical="center"/>
    </xf>
    <xf numFmtId="0" fontId="18" fillId="5" borderId="4" xfId="0" applyFont="1" applyFill="1" applyBorder="1" applyAlignment="1">
      <alignment horizontal="center" vertical="center"/>
    </xf>
    <xf numFmtId="0" fontId="18" fillId="5" borderId="32" xfId="0" applyFont="1" applyFill="1" applyBorder="1" applyAlignment="1">
      <alignment horizontal="center" vertical="center"/>
    </xf>
    <xf numFmtId="176" fontId="2" fillId="0" borderId="30" xfId="0" applyNumberFormat="1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3" fillId="0" borderId="31" xfId="0" applyFont="1" applyBorder="1" applyAlignment="1">
      <alignment horizontal="left" vertical="center"/>
    </xf>
    <xf numFmtId="49" fontId="14" fillId="0" borderId="1" xfId="0" applyNumberFormat="1" applyFont="1" applyBorder="1" applyAlignment="1">
      <alignment horizontal="center" vertical="center"/>
    </xf>
    <xf numFmtId="49" fontId="16" fillId="0" borderId="8" xfId="0" applyNumberFormat="1" applyFont="1" applyBorder="1" applyAlignment="1">
      <alignment vertical="center" wrapText="1"/>
    </xf>
    <xf numFmtId="49" fontId="14" fillId="0" borderId="27" xfId="0" applyNumberFormat="1" applyFont="1" applyBorder="1" applyAlignment="1">
      <alignment horizontal="center" vertical="center"/>
    </xf>
    <xf numFmtId="49" fontId="16" fillId="0" borderId="28" xfId="0" applyNumberFormat="1" applyFont="1" applyBorder="1" applyAlignment="1">
      <alignment vertical="center" wrapText="1"/>
    </xf>
    <xf numFmtId="49" fontId="15" fillId="0" borderId="8" xfId="0" applyNumberFormat="1" applyFont="1" applyBorder="1" applyAlignment="1">
      <alignment horizontal="center" vertical="center"/>
    </xf>
    <xf numFmtId="49" fontId="15" fillId="0" borderId="8" xfId="0" applyNumberFormat="1" applyFont="1" applyBorder="1" applyAlignment="1">
      <alignment vertical="center"/>
    </xf>
    <xf numFmtId="49" fontId="14" fillId="0" borderId="9" xfId="0" applyNumberFormat="1" applyFont="1" applyBorder="1" applyAlignment="1">
      <alignment horizontal="center" vertical="center"/>
    </xf>
    <xf numFmtId="49" fontId="15" fillId="0" borderId="10" xfId="0" applyNumberFormat="1" applyFont="1" applyBorder="1" applyAlignment="1">
      <alignment vertical="center"/>
    </xf>
    <xf numFmtId="0" fontId="2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6" fillId="0" borderId="0" xfId="0" applyFont="1" applyAlignment="1">
      <alignment vertical="center"/>
    </xf>
    <xf numFmtId="0" fontId="22" fillId="0" borderId="0" xfId="0" applyFont="1" applyAlignment="1">
      <alignment horizontal="center" vertical="center" shrinkToFit="1"/>
    </xf>
    <xf numFmtId="0" fontId="29" fillId="0" borderId="0" xfId="0" applyFont="1" applyAlignment="1">
      <alignment horizontal="center" vertical="center"/>
    </xf>
    <xf numFmtId="176" fontId="29" fillId="0" borderId="0" xfId="0" applyNumberFormat="1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3" fillId="0" borderId="0" xfId="0" applyFont="1" applyAlignment="1">
      <alignment horizontal="center" vertical="center"/>
    </xf>
    <xf numFmtId="49" fontId="34" fillId="0" borderId="35" xfId="0" applyNumberFormat="1" applyFont="1" applyBorder="1" applyAlignment="1">
      <alignment horizontal="center" vertical="center" shrinkToFit="1"/>
    </xf>
    <xf numFmtId="49" fontId="34" fillId="0" borderId="36" xfId="0" applyNumberFormat="1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0" xfId="0" applyFont="1" applyAlignment="1">
      <alignment vertical="center"/>
    </xf>
    <xf numFmtId="0" fontId="36" fillId="0" borderId="0" xfId="0" applyFont="1" applyAlignment="1">
      <alignment horizontal="center" vertical="center"/>
    </xf>
    <xf numFmtId="0" fontId="37" fillId="0" borderId="43" xfId="0" applyFont="1" applyBorder="1" applyAlignment="1">
      <alignment horizontal="center" vertical="center"/>
    </xf>
    <xf numFmtId="0" fontId="38" fillId="0" borderId="43" xfId="0" applyFont="1" applyBorder="1" applyAlignment="1">
      <alignment horizontal="center" vertical="center"/>
    </xf>
    <xf numFmtId="0" fontId="38" fillId="0" borderId="44" xfId="0" applyFont="1" applyBorder="1" applyAlignment="1">
      <alignment horizontal="center" vertical="center"/>
    </xf>
    <xf numFmtId="0" fontId="39" fillId="0" borderId="43" xfId="0" applyFont="1" applyBorder="1" applyAlignment="1">
      <alignment horizontal="center" vertical="center"/>
    </xf>
    <xf numFmtId="0" fontId="38" fillId="0" borderId="45" xfId="0" applyFont="1" applyBorder="1" applyAlignment="1">
      <alignment horizontal="center" vertical="center"/>
    </xf>
    <xf numFmtId="0" fontId="38" fillId="0" borderId="46" xfId="0" applyFont="1" applyBorder="1" applyAlignment="1">
      <alignment horizontal="center" vertical="center" shrinkToFit="1"/>
    </xf>
    <xf numFmtId="0" fontId="38" fillId="0" borderId="47" xfId="0" applyFont="1" applyBorder="1" applyAlignment="1">
      <alignment horizontal="center" vertical="center" shrinkToFit="1"/>
    </xf>
    <xf numFmtId="0" fontId="38" fillId="0" borderId="50" xfId="0" applyFont="1" applyBorder="1" applyAlignment="1">
      <alignment horizontal="center" vertical="center"/>
    </xf>
    <xf numFmtId="0" fontId="38" fillId="0" borderId="51" xfId="0" applyFont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52" xfId="0" applyFont="1" applyBorder="1" applyAlignment="1">
      <alignment horizontal="center" vertical="center"/>
    </xf>
    <xf numFmtId="0" fontId="38" fillId="0" borderId="53" xfId="0" applyFont="1" applyBorder="1" applyAlignment="1">
      <alignment horizontal="center" vertical="center" shrinkToFit="1"/>
    </xf>
    <xf numFmtId="0" fontId="38" fillId="0" borderId="54" xfId="0" applyFont="1" applyBorder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0" fontId="39" fillId="0" borderId="45" xfId="0" applyFont="1" applyBorder="1" applyAlignment="1">
      <alignment horizontal="center" vertical="center"/>
    </xf>
    <xf numFmtId="0" fontId="38" fillId="0" borderId="46" xfId="0" applyFont="1" applyBorder="1" applyAlignment="1">
      <alignment horizontal="center" vertical="center"/>
    </xf>
    <xf numFmtId="0" fontId="38" fillId="0" borderId="56" xfId="0" applyFont="1" applyBorder="1" applyAlignment="1">
      <alignment horizontal="center" vertical="center" shrinkToFit="1"/>
    </xf>
    <xf numFmtId="0" fontId="38" fillId="0" borderId="57" xfId="0" applyFont="1" applyBorder="1" applyAlignment="1">
      <alignment horizontal="center" vertical="center" shrinkToFit="1"/>
    </xf>
    <xf numFmtId="0" fontId="38" fillId="0" borderId="53" xfId="0" applyFont="1" applyBorder="1" applyAlignment="1">
      <alignment horizontal="center" vertical="center"/>
    </xf>
    <xf numFmtId="0" fontId="38" fillId="0" borderId="58" xfId="0" applyFont="1" applyBorder="1" applyAlignment="1">
      <alignment horizontal="center" vertical="center" shrinkToFit="1"/>
    </xf>
    <xf numFmtId="0" fontId="38" fillId="0" borderId="62" xfId="0" applyFont="1" applyBorder="1" applyAlignment="1">
      <alignment horizontal="center" vertical="center"/>
    </xf>
    <xf numFmtId="0" fontId="38" fillId="0" borderId="5" xfId="0" applyFont="1" applyBorder="1" applyAlignment="1">
      <alignment horizontal="center" vertical="center"/>
    </xf>
    <xf numFmtId="0" fontId="38" fillId="0" borderId="63" xfId="0" applyFont="1" applyBorder="1" applyAlignment="1">
      <alignment horizontal="center" vertical="center"/>
    </xf>
    <xf numFmtId="0" fontId="38" fillId="0" borderId="62" xfId="0" applyFont="1" applyBorder="1" applyAlignment="1">
      <alignment horizontal="center" vertical="center" shrinkToFit="1"/>
    </xf>
    <xf numFmtId="0" fontId="38" fillId="0" borderId="5" xfId="0" applyFont="1" applyBorder="1" applyAlignment="1">
      <alignment horizontal="center" vertical="center" shrinkToFit="1"/>
    </xf>
    <xf numFmtId="0" fontId="38" fillId="0" borderId="64" xfId="0" applyFont="1" applyBorder="1" applyAlignment="1">
      <alignment horizontal="center" vertical="center" shrinkToFit="1"/>
    </xf>
    <xf numFmtId="49" fontId="40" fillId="0" borderId="0" xfId="0" applyNumberFormat="1" applyFont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vertical="center"/>
    </xf>
    <xf numFmtId="0" fontId="26" fillId="0" borderId="11" xfId="0" applyFont="1" applyBorder="1" applyAlignment="1">
      <alignment horizontal="center" vertical="center" shrinkToFit="1"/>
    </xf>
    <xf numFmtId="0" fontId="26" fillId="0" borderId="12" xfId="0" applyFont="1" applyBorder="1" applyAlignment="1">
      <alignment horizontal="center" vertical="center" shrinkToFit="1"/>
    </xf>
    <xf numFmtId="0" fontId="26" fillId="5" borderId="17" xfId="0" applyFont="1" applyFill="1" applyBorder="1" applyAlignment="1">
      <alignment horizontal="center" vertical="center" shrinkToFit="1"/>
    </xf>
    <xf numFmtId="0" fontId="26" fillId="3" borderId="17" xfId="0" applyFont="1" applyFill="1" applyBorder="1" applyAlignment="1">
      <alignment horizontal="center" vertical="center" shrinkToFit="1"/>
    </xf>
    <xf numFmtId="0" fontId="26" fillId="7" borderId="13" xfId="0" applyFont="1" applyFill="1" applyBorder="1" applyAlignment="1">
      <alignment horizontal="center" vertical="center" shrinkToFit="1"/>
    </xf>
    <xf numFmtId="0" fontId="29" fillId="5" borderId="0" xfId="0" applyFont="1" applyFill="1" applyAlignment="1">
      <alignment horizontal="center" vertical="center"/>
    </xf>
    <xf numFmtId="0" fontId="29" fillId="4" borderId="0" xfId="0" applyFont="1" applyFill="1" applyAlignment="1">
      <alignment horizontal="center" vertical="center"/>
    </xf>
    <xf numFmtId="0" fontId="29" fillId="3" borderId="0" xfId="0" applyFont="1" applyFill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 shrinkToFit="1"/>
    </xf>
    <xf numFmtId="0" fontId="45" fillId="0" borderId="65" xfId="0" applyFont="1" applyBorder="1" applyAlignment="1">
      <alignment horizontal="center" vertical="center" shrinkToFit="1"/>
    </xf>
    <xf numFmtId="0" fontId="45" fillId="0" borderId="66" xfId="0" applyFont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5" fillId="5" borderId="0" xfId="0" applyFont="1" applyFill="1" applyAlignment="1">
      <alignment horizontal="center" vertical="center"/>
    </xf>
    <xf numFmtId="0" fontId="45" fillId="4" borderId="21" xfId="0" applyFont="1" applyFill="1" applyBorder="1" applyAlignment="1">
      <alignment horizontal="center" vertical="center"/>
    </xf>
    <xf numFmtId="0" fontId="29" fillId="3" borderId="21" xfId="0" applyFont="1" applyFill="1" applyBorder="1" applyAlignment="1">
      <alignment horizontal="center" vertical="center"/>
    </xf>
    <xf numFmtId="0" fontId="29" fillId="7" borderId="24" xfId="0" applyFont="1" applyFill="1" applyBorder="1" applyAlignment="1">
      <alignment horizontal="center" vertical="center"/>
    </xf>
    <xf numFmtId="0" fontId="29" fillId="5" borderId="21" xfId="0" applyFont="1" applyFill="1" applyBorder="1" applyAlignment="1">
      <alignment horizontal="center" vertical="center"/>
    </xf>
    <xf numFmtId="0" fontId="29" fillId="0" borderId="24" xfId="0" applyFont="1" applyBorder="1" applyAlignment="1">
      <alignment horizontal="center" vertical="center"/>
    </xf>
    <xf numFmtId="0" fontId="29" fillId="7" borderId="21" xfId="0" applyFont="1" applyFill="1" applyBorder="1" applyAlignment="1">
      <alignment horizontal="center" vertical="center"/>
    </xf>
    <xf numFmtId="0" fontId="45" fillId="4" borderId="1" xfId="0" applyFont="1" applyFill="1" applyBorder="1" applyAlignment="1">
      <alignment horizontal="center" vertical="center"/>
    </xf>
    <xf numFmtId="0" fontId="29" fillId="3" borderId="1" xfId="0" applyFont="1" applyFill="1" applyBorder="1" applyAlignment="1">
      <alignment horizontal="center" vertical="center"/>
    </xf>
    <xf numFmtId="0" fontId="29" fillId="7" borderId="2" xfId="0" applyFont="1" applyFill="1" applyBorder="1" applyAlignment="1">
      <alignment horizontal="center" vertical="center"/>
    </xf>
    <xf numFmtId="0" fontId="29" fillId="5" borderId="1" xfId="0" applyFont="1" applyFill="1" applyBorder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9" fillId="7" borderId="1" xfId="0" applyFont="1" applyFill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46" fillId="3" borderId="0" xfId="0" applyFont="1" applyFill="1" applyAlignment="1">
      <alignment horizontal="center" vertical="center"/>
    </xf>
    <xf numFmtId="0" fontId="29" fillId="0" borderId="22" xfId="0" applyFont="1" applyBorder="1" applyAlignment="1">
      <alignment horizontal="center" vertical="center" shrinkToFit="1"/>
    </xf>
    <xf numFmtId="0" fontId="29" fillId="3" borderId="22" xfId="0" applyFont="1" applyFill="1" applyBorder="1" applyAlignment="1">
      <alignment horizontal="center" vertical="center"/>
    </xf>
    <xf numFmtId="0" fontId="29" fillId="7" borderId="26" xfId="0" applyFont="1" applyFill="1" applyBorder="1" applyAlignment="1">
      <alignment horizontal="center" vertical="center"/>
    </xf>
    <xf numFmtId="0" fontId="29" fillId="5" borderId="22" xfId="0" applyFont="1" applyFill="1" applyBorder="1" applyAlignment="1">
      <alignment horizontal="center" vertical="center"/>
    </xf>
    <xf numFmtId="0" fontId="45" fillId="4" borderId="22" xfId="0" applyFont="1" applyFill="1" applyBorder="1" applyAlignment="1">
      <alignment horizontal="center" vertical="center"/>
    </xf>
    <xf numFmtId="0" fontId="29" fillId="0" borderId="26" xfId="0" applyFont="1" applyBorder="1" applyAlignment="1">
      <alignment horizontal="center" vertical="center"/>
    </xf>
    <xf numFmtId="0" fontId="29" fillId="7" borderId="22" xfId="0" applyFont="1" applyFill="1" applyBorder="1" applyAlignment="1">
      <alignment horizontal="center" vertical="center"/>
    </xf>
    <xf numFmtId="49" fontId="29" fillId="0" borderId="0" xfId="0" applyNumberFormat="1" applyFont="1" applyAlignment="1">
      <alignment vertical="center"/>
    </xf>
    <xf numFmtId="0" fontId="29" fillId="4" borderId="21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0" fontId="29" fillId="0" borderId="22" xfId="0" applyFont="1" applyBorder="1" applyAlignment="1">
      <alignment horizontal="center" vertical="center"/>
    </xf>
    <xf numFmtId="0" fontId="29" fillId="3" borderId="24" xfId="0" applyFont="1" applyFill="1" applyBorder="1" applyAlignment="1">
      <alignment horizontal="center" vertical="center"/>
    </xf>
    <xf numFmtId="0" fontId="29" fillId="3" borderId="2" xfId="0" applyFont="1" applyFill="1" applyBorder="1" applyAlignment="1">
      <alignment horizontal="center" vertical="center"/>
    </xf>
    <xf numFmtId="49" fontId="24" fillId="0" borderId="24" xfId="0" applyNumberFormat="1" applyFont="1" applyBorder="1" applyAlignment="1">
      <alignment horizontal="center" vertical="center"/>
    </xf>
    <xf numFmtId="0" fontId="29" fillId="0" borderId="21" xfId="0" applyFont="1" applyBorder="1" applyAlignment="1">
      <alignment horizontal="center" vertical="center"/>
    </xf>
    <xf numFmtId="49" fontId="24" fillId="0" borderId="21" xfId="0" applyNumberFormat="1" applyFont="1" applyBorder="1" applyAlignment="1">
      <alignment horizontal="center" vertical="center"/>
    </xf>
    <xf numFmtId="49" fontId="24" fillId="0" borderId="2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49" fontId="24" fillId="0" borderId="1" xfId="0" applyNumberFormat="1" applyFont="1" applyBorder="1" applyAlignment="1">
      <alignment horizontal="center" vertical="center"/>
    </xf>
    <xf numFmtId="49" fontId="24" fillId="0" borderId="26" xfId="0" applyNumberFormat="1" applyFont="1" applyBorder="1" applyAlignment="1">
      <alignment horizontal="center" vertical="center"/>
    </xf>
    <xf numFmtId="176" fontId="24" fillId="0" borderId="0" xfId="0" applyNumberFormat="1" applyFont="1" applyAlignment="1">
      <alignment horizontal="center" vertical="center"/>
    </xf>
    <xf numFmtId="0" fontId="47" fillId="0" borderId="0" xfId="0" applyFont="1" applyAlignment="1">
      <alignment vertical="center" wrapText="1"/>
    </xf>
    <xf numFmtId="0" fontId="46" fillId="0" borderId="0" xfId="0" applyFont="1" applyAlignment="1">
      <alignment vertical="center" wrapText="1"/>
    </xf>
    <xf numFmtId="49" fontId="29" fillId="0" borderId="0" xfId="0" applyNumberFormat="1" applyFont="1" applyAlignment="1">
      <alignment horizontal="center" vertical="center"/>
    </xf>
    <xf numFmtId="49" fontId="29" fillId="0" borderId="23" xfId="0" applyNumberFormat="1" applyFont="1" applyBorder="1" applyAlignment="1">
      <alignment horizontal="center" vertical="center"/>
    </xf>
    <xf numFmtId="49" fontId="29" fillId="0" borderId="3" xfId="0" applyNumberFormat="1" applyFont="1" applyBorder="1" applyAlignment="1">
      <alignment horizontal="center" vertical="center"/>
    </xf>
    <xf numFmtId="0" fontId="29" fillId="7" borderId="0" xfId="0" applyFont="1" applyFill="1" applyAlignment="1">
      <alignment horizontal="center" vertical="center"/>
    </xf>
    <xf numFmtId="0" fontId="44" fillId="0" borderId="22" xfId="0" applyFont="1" applyBorder="1" applyAlignment="1">
      <alignment horizontal="center" vertical="center"/>
    </xf>
    <xf numFmtId="0" fontId="45" fillId="0" borderId="65" xfId="0" applyFont="1" applyBorder="1" applyAlignment="1">
      <alignment horizontal="center" vertical="center"/>
    </xf>
    <xf numFmtId="49" fontId="29" fillId="0" borderId="25" xfId="0" applyNumberFormat="1" applyFont="1" applyBorder="1" applyAlignment="1">
      <alignment horizontal="center" vertical="center"/>
    </xf>
    <xf numFmtId="0" fontId="29" fillId="2" borderId="55" xfId="0" applyFont="1" applyFill="1" applyBorder="1" applyAlignment="1">
      <alignment horizontal="center" vertical="center"/>
    </xf>
    <xf numFmtId="0" fontId="29" fillId="2" borderId="68" xfId="0" applyFont="1" applyFill="1" applyBorder="1" applyAlignment="1">
      <alignment horizontal="center" vertical="center"/>
    </xf>
    <xf numFmtId="0" fontId="29" fillId="2" borderId="49" xfId="0" applyFont="1" applyFill="1" applyBorder="1" applyAlignment="1">
      <alignment horizontal="center" vertical="center"/>
    </xf>
    <xf numFmtId="0" fontId="29" fillId="0" borderId="26" xfId="0" applyFont="1" applyBorder="1" applyAlignment="1">
      <alignment horizontal="center" vertical="center" shrinkToFit="1"/>
    </xf>
    <xf numFmtId="0" fontId="29" fillId="4" borderId="24" xfId="0" applyFont="1" applyFill="1" applyBorder="1" applyAlignment="1">
      <alignment horizontal="center" vertical="center"/>
    </xf>
    <xf numFmtId="0" fontId="29" fillId="4" borderId="2" xfId="0" applyFont="1" applyFill="1" applyBorder="1" applyAlignment="1">
      <alignment horizontal="center" vertical="center"/>
    </xf>
    <xf numFmtId="0" fontId="44" fillId="4" borderId="4" xfId="0" applyFont="1" applyFill="1" applyBorder="1" applyAlignment="1">
      <alignment horizontal="center" vertical="center"/>
    </xf>
    <xf numFmtId="0" fontId="44" fillId="4" borderId="6" xfId="0" applyFont="1" applyFill="1" applyBorder="1" applyAlignment="1">
      <alignment horizontal="center" vertical="center"/>
    </xf>
    <xf numFmtId="0" fontId="44" fillId="5" borderId="4" xfId="0" applyFont="1" applyFill="1" applyBorder="1" applyAlignment="1">
      <alignment horizontal="center" vertical="center"/>
    </xf>
    <xf numFmtId="0" fontId="44" fillId="5" borderId="6" xfId="0" applyFont="1" applyFill="1" applyBorder="1" applyAlignment="1">
      <alignment horizontal="center" vertical="center"/>
    </xf>
    <xf numFmtId="0" fontId="44" fillId="7" borderId="4" xfId="0" applyFont="1" applyFill="1" applyBorder="1" applyAlignment="1">
      <alignment horizontal="center" vertical="center"/>
    </xf>
    <xf numFmtId="0" fontId="44" fillId="7" borderId="6" xfId="0" applyFont="1" applyFill="1" applyBorder="1" applyAlignment="1">
      <alignment horizontal="center" vertical="center"/>
    </xf>
    <xf numFmtId="0" fontId="44" fillId="3" borderId="6" xfId="0" applyFont="1" applyFill="1" applyBorder="1" applyAlignment="1">
      <alignment horizontal="center" vertical="center"/>
    </xf>
    <xf numFmtId="0" fontId="44" fillId="3" borderId="4" xfId="0" applyFont="1" applyFill="1" applyBorder="1" applyAlignment="1">
      <alignment horizontal="center" vertical="center"/>
    </xf>
    <xf numFmtId="0" fontId="44" fillId="0" borderId="4" xfId="0" applyFont="1" applyBorder="1" applyAlignment="1">
      <alignment horizontal="center" vertical="center"/>
    </xf>
    <xf numFmtId="0" fontId="44" fillId="0" borderId="6" xfId="0" applyFont="1" applyBorder="1" applyAlignment="1">
      <alignment horizontal="center" vertical="center"/>
    </xf>
    <xf numFmtId="0" fontId="44" fillId="5" borderId="1" xfId="0" applyFont="1" applyFill="1" applyBorder="1" applyAlignment="1">
      <alignment horizontal="center" vertical="center"/>
    </xf>
    <xf numFmtId="0" fontId="44" fillId="3" borderId="1" xfId="0" applyFont="1" applyFill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44" fillId="4" borderId="1" xfId="0" applyFont="1" applyFill="1" applyBorder="1" applyAlignment="1">
      <alignment horizontal="center" vertical="center"/>
    </xf>
    <xf numFmtId="49" fontId="24" fillId="0" borderId="0" xfId="0" applyNumberFormat="1" applyFont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6" fillId="4" borderId="17" xfId="0" applyFont="1" applyFill="1" applyBorder="1" applyAlignment="1">
      <alignment horizontal="center" vertical="center" shrinkToFit="1"/>
    </xf>
    <xf numFmtId="0" fontId="29" fillId="2" borderId="2" xfId="0" applyFont="1" applyFill="1" applyBorder="1" applyAlignment="1">
      <alignment horizontal="center" vertical="center"/>
    </xf>
    <xf numFmtId="0" fontId="29" fillId="2" borderId="24" xfId="0" applyFont="1" applyFill="1" applyBorder="1" applyAlignment="1">
      <alignment horizontal="center" vertical="center"/>
    </xf>
    <xf numFmtId="0" fontId="29" fillId="2" borderId="26" xfId="0" applyFont="1" applyFill="1" applyBorder="1" applyAlignment="1">
      <alignment horizontal="center" vertical="center"/>
    </xf>
    <xf numFmtId="0" fontId="37" fillId="4" borderId="43" xfId="0" applyFont="1" applyFill="1" applyBorder="1" applyAlignment="1">
      <alignment horizontal="center" vertical="center"/>
    </xf>
    <xf numFmtId="0" fontId="38" fillId="4" borderId="43" xfId="0" applyFont="1" applyFill="1" applyBorder="1" applyAlignment="1">
      <alignment horizontal="center" vertical="center"/>
    </xf>
    <xf numFmtId="0" fontId="38" fillId="4" borderId="44" xfId="0" applyFont="1" applyFill="1" applyBorder="1" applyAlignment="1">
      <alignment horizontal="center" vertical="center"/>
    </xf>
    <xf numFmtId="0" fontId="38" fillId="4" borderId="50" xfId="0" applyFont="1" applyFill="1" applyBorder="1" applyAlignment="1">
      <alignment horizontal="center" vertical="center"/>
    </xf>
    <xf numFmtId="0" fontId="38" fillId="4" borderId="51" xfId="0" applyFont="1" applyFill="1" applyBorder="1" applyAlignment="1">
      <alignment horizontal="center" vertical="center"/>
    </xf>
    <xf numFmtId="0" fontId="38" fillId="4" borderId="0" xfId="0" applyFont="1" applyFill="1" applyAlignment="1">
      <alignment horizontal="center" vertical="center"/>
    </xf>
    <xf numFmtId="0" fontId="38" fillId="4" borderId="52" xfId="0" applyFont="1" applyFill="1" applyBorder="1" applyAlignment="1">
      <alignment horizontal="center" vertical="center"/>
    </xf>
    <xf numFmtId="0" fontId="38" fillId="4" borderId="45" xfId="0" applyFont="1" applyFill="1" applyBorder="1" applyAlignment="1">
      <alignment horizontal="center" vertical="center"/>
    </xf>
    <xf numFmtId="0" fontId="38" fillId="4" borderId="53" xfId="0" applyFont="1" applyFill="1" applyBorder="1" applyAlignment="1">
      <alignment horizontal="center" vertical="center"/>
    </xf>
    <xf numFmtId="0" fontId="38" fillId="4" borderId="62" xfId="0" applyFont="1" applyFill="1" applyBorder="1" applyAlignment="1">
      <alignment horizontal="center" vertical="center"/>
    </xf>
    <xf numFmtId="0" fontId="38" fillId="4" borderId="5" xfId="0" applyFont="1" applyFill="1" applyBorder="1" applyAlignment="1">
      <alignment horizontal="center" vertical="center"/>
    </xf>
    <xf numFmtId="0" fontId="38" fillId="4" borderId="63" xfId="0" applyFont="1" applyFill="1" applyBorder="1" applyAlignment="1">
      <alignment horizontal="center" vertical="center"/>
    </xf>
    <xf numFmtId="0" fontId="38" fillId="4" borderId="46" xfId="0" applyFont="1" applyFill="1" applyBorder="1" applyAlignment="1">
      <alignment horizontal="center" vertical="center"/>
    </xf>
    <xf numFmtId="0" fontId="38" fillId="4" borderId="46" xfId="0" applyFont="1" applyFill="1" applyBorder="1" applyAlignment="1">
      <alignment horizontal="center" vertical="center" shrinkToFit="1"/>
    </xf>
    <xf numFmtId="0" fontId="38" fillId="4" borderId="47" xfId="0" applyFont="1" applyFill="1" applyBorder="1" applyAlignment="1">
      <alignment horizontal="center" vertical="center" shrinkToFit="1"/>
    </xf>
    <xf numFmtId="0" fontId="38" fillId="4" borderId="53" xfId="0" applyFont="1" applyFill="1" applyBorder="1" applyAlignment="1">
      <alignment horizontal="center" vertical="center" shrinkToFit="1"/>
    </xf>
    <xf numFmtId="0" fontId="38" fillId="4" borderId="54" xfId="0" applyFont="1" applyFill="1" applyBorder="1" applyAlignment="1">
      <alignment horizontal="center" vertical="center" shrinkToFit="1"/>
    </xf>
    <xf numFmtId="0" fontId="38" fillId="4" borderId="56" xfId="0" applyFont="1" applyFill="1" applyBorder="1" applyAlignment="1">
      <alignment horizontal="center" vertical="center" shrinkToFit="1"/>
    </xf>
    <xf numFmtId="0" fontId="38" fillId="4" borderId="57" xfId="0" applyFont="1" applyFill="1" applyBorder="1" applyAlignment="1">
      <alignment horizontal="center" vertical="center" shrinkToFit="1"/>
    </xf>
    <xf numFmtId="0" fontId="38" fillId="4" borderId="58" xfId="0" applyFont="1" applyFill="1" applyBorder="1" applyAlignment="1">
      <alignment horizontal="center" vertical="center" shrinkToFit="1"/>
    </xf>
    <xf numFmtId="0" fontId="38" fillId="3" borderId="43" xfId="0" applyFont="1" applyFill="1" applyBorder="1" applyAlignment="1">
      <alignment horizontal="center" vertical="center"/>
    </xf>
    <xf numFmtId="0" fontId="38" fillId="3" borderId="45" xfId="0" applyFont="1" applyFill="1" applyBorder="1" applyAlignment="1">
      <alignment horizontal="center" vertical="center"/>
    </xf>
    <xf numFmtId="0" fontId="38" fillId="3" borderId="0" xfId="0" applyFont="1" applyFill="1" applyAlignment="1">
      <alignment horizontal="center" vertical="center"/>
    </xf>
    <xf numFmtId="0" fontId="38" fillId="3" borderId="52" xfId="0" applyFont="1" applyFill="1" applyBorder="1" applyAlignment="1">
      <alignment horizontal="center" vertical="center"/>
    </xf>
    <xf numFmtId="0" fontId="38" fillId="3" borderId="46" xfId="0" applyFont="1" applyFill="1" applyBorder="1" applyAlignment="1">
      <alignment horizontal="center" vertical="center"/>
    </xf>
    <xf numFmtId="0" fontId="38" fillId="3" borderId="53" xfId="0" applyFont="1" applyFill="1" applyBorder="1" applyAlignment="1">
      <alignment horizontal="center" vertical="center"/>
    </xf>
    <xf numFmtId="0" fontId="38" fillId="3" borderId="50" xfId="0" applyFont="1" applyFill="1" applyBorder="1" applyAlignment="1">
      <alignment horizontal="center" vertical="center"/>
    </xf>
    <xf numFmtId="0" fontId="38" fillId="3" borderId="51" xfId="0" applyFont="1" applyFill="1" applyBorder="1" applyAlignment="1">
      <alignment horizontal="center" vertical="center"/>
    </xf>
    <xf numFmtId="0" fontId="38" fillId="3" borderId="62" xfId="0" applyFont="1" applyFill="1" applyBorder="1" applyAlignment="1">
      <alignment horizontal="center" vertical="center"/>
    </xf>
    <xf numFmtId="0" fontId="38" fillId="3" borderId="5" xfId="0" applyFont="1" applyFill="1" applyBorder="1" applyAlignment="1">
      <alignment horizontal="center" vertical="center"/>
    </xf>
    <xf numFmtId="0" fontId="38" fillId="3" borderId="63" xfId="0" applyFont="1" applyFill="1" applyBorder="1" applyAlignment="1">
      <alignment horizontal="center" vertical="center"/>
    </xf>
    <xf numFmtId="0" fontId="38" fillId="3" borderId="46" xfId="0" applyFont="1" applyFill="1" applyBorder="1" applyAlignment="1">
      <alignment horizontal="center" vertical="center" shrinkToFit="1"/>
    </xf>
    <xf numFmtId="0" fontId="38" fillId="3" borderId="47" xfId="0" applyFont="1" applyFill="1" applyBorder="1" applyAlignment="1">
      <alignment horizontal="center" vertical="center" shrinkToFit="1"/>
    </xf>
    <xf numFmtId="0" fontId="38" fillId="3" borderId="53" xfId="0" applyFont="1" applyFill="1" applyBorder="1" applyAlignment="1">
      <alignment horizontal="center" vertical="center" shrinkToFit="1"/>
    </xf>
    <xf numFmtId="0" fontId="38" fillId="3" borderId="54" xfId="0" applyFont="1" applyFill="1" applyBorder="1" applyAlignment="1">
      <alignment horizontal="center" vertical="center" shrinkToFit="1"/>
    </xf>
    <xf numFmtId="0" fontId="38" fillId="3" borderId="56" xfId="0" applyFont="1" applyFill="1" applyBorder="1" applyAlignment="1">
      <alignment horizontal="center" vertical="center" shrinkToFit="1"/>
    </xf>
    <xf numFmtId="0" fontId="38" fillId="3" borderId="57" xfId="0" applyFont="1" applyFill="1" applyBorder="1" applyAlignment="1">
      <alignment horizontal="center" vertical="center" shrinkToFit="1"/>
    </xf>
    <xf numFmtId="0" fontId="38" fillId="3" borderId="58" xfId="0" applyFont="1" applyFill="1" applyBorder="1" applyAlignment="1">
      <alignment horizontal="center" vertical="center" shrinkToFit="1"/>
    </xf>
    <xf numFmtId="0" fontId="37" fillId="3" borderId="43" xfId="0" applyFont="1" applyFill="1" applyBorder="1" applyAlignment="1">
      <alignment horizontal="center" vertical="center"/>
    </xf>
    <xf numFmtId="0" fontId="38" fillId="3" borderId="44" xfId="0" applyFont="1" applyFill="1" applyBorder="1" applyAlignment="1">
      <alignment horizontal="center" vertical="center"/>
    </xf>
    <xf numFmtId="0" fontId="38" fillId="7" borderId="43" xfId="0" applyFont="1" applyFill="1" applyBorder="1" applyAlignment="1">
      <alignment horizontal="center" vertical="center"/>
    </xf>
    <xf numFmtId="0" fontId="38" fillId="7" borderId="53" xfId="0" applyFont="1" applyFill="1" applyBorder="1" applyAlignment="1">
      <alignment horizontal="center" vertical="center" shrinkToFit="1"/>
    </xf>
    <xf numFmtId="0" fontId="38" fillId="7" borderId="50" xfId="0" applyFont="1" applyFill="1" applyBorder="1" applyAlignment="1">
      <alignment horizontal="center" vertical="center"/>
    </xf>
    <xf numFmtId="0" fontId="38" fillId="7" borderId="54" xfId="0" applyFont="1" applyFill="1" applyBorder="1" applyAlignment="1">
      <alignment horizontal="center" vertical="center" shrinkToFit="1"/>
    </xf>
    <xf numFmtId="0" fontId="38" fillId="7" borderId="56" xfId="0" applyFont="1" applyFill="1" applyBorder="1" applyAlignment="1">
      <alignment horizontal="center" vertical="center" shrinkToFit="1"/>
    </xf>
    <xf numFmtId="0" fontId="38" fillId="7" borderId="57" xfId="0" applyFont="1" applyFill="1" applyBorder="1" applyAlignment="1">
      <alignment horizontal="center" vertical="center" shrinkToFit="1"/>
    </xf>
    <xf numFmtId="0" fontId="38" fillId="7" borderId="62" xfId="0" applyFont="1" applyFill="1" applyBorder="1" applyAlignment="1">
      <alignment horizontal="center" vertical="center" shrinkToFit="1"/>
    </xf>
    <xf numFmtId="0" fontId="38" fillId="7" borderId="5" xfId="0" applyFont="1" applyFill="1" applyBorder="1" applyAlignment="1">
      <alignment horizontal="center" vertical="center" shrinkToFit="1"/>
    </xf>
    <xf numFmtId="0" fontId="38" fillId="7" borderId="64" xfId="0" applyFont="1" applyFill="1" applyBorder="1" applyAlignment="1">
      <alignment horizontal="center" vertical="center" shrinkToFit="1"/>
    </xf>
    <xf numFmtId="49" fontId="38" fillId="7" borderId="46" xfId="0" applyNumberFormat="1" applyFont="1" applyFill="1" applyBorder="1" applyAlignment="1">
      <alignment horizontal="center" vertical="center" shrinkToFit="1"/>
    </xf>
    <xf numFmtId="49" fontId="38" fillId="7" borderId="47" xfId="0" applyNumberFormat="1" applyFont="1" applyFill="1" applyBorder="1" applyAlignment="1">
      <alignment horizontal="center" vertical="center" shrinkToFit="1"/>
    </xf>
    <xf numFmtId="49" fontId="38" fillId="7" borderId="56" xfId="0" applyNumberFormat="1" applyFont="1" applyFill="1" applyBorder="1" applyAlignment="1">
      <alignment horizontal="center" vertical="center" shrinkToFit="1"/>
    </xf>
    <xf numFmtId="49" fontId="38" fillId="7" borderId="57" xfId="0" applyNumberFormat="1" applyFont="1" applyFill="1" applyBorder="1" applyAlignment="1">
      <alignment horizontal="center" vertical="center" shrinkToFit="1"/>
    </xf>
    <xf numFmtId="49" fontId="38" fillId="7" borderId="58" xfId="0" applyNumberFormat="1" applyFont="1" applyFill="1" applyBorder="1" applyAlignment="1">
      <alignment horizontal="center" vertical="center" shrinkToFit="1"/>
    </xf>
    <xf numFmtId="0" fontId="38" fillId="7" borderId="51" xfId="0" applyFont="1" applyFill="1" applyBorder="1" applyAlignment="1">
      <alignment horizontal="center" vertical="center"/>
    </xf>
    <xf numFmtId="0" fontId="38" fillId="7" borderId="0" xfId="0" applyFont="1" applyFill="1" applyAlignment="1">
      <alignment horizontal="center" vertical="center"/>
    </xf>
    <xf numFmtId="0" fontId="38" fillId="7" borderId="52" xfId="0" applyFont="1" applyFill="1" applyBorder="1" applyAlignment="1">
      <alignment horizontal="center" vertical="center"/>
    </xf>
    <xf numFmtId="0" fontId="38" fillId="7" borderId="53" xfId="0" applyFont="1" applyFill="1" applyBorder="1" applyAlignment="1">
      <alignment horizontal="center" vertical="center"/>
    </xf>
    <xf numFmtId="0" fontId="38" fillId="7" borderId="62" xfId="0" applyFont="1" applyFill="1" applyBorder="1" applyAlignment="1">
      <alignment horizontal="center" vertical="center"/>
    </xf>
    <xf numFmtId="0" fontId="38" fillId="7" borderId="5" xfId="0" applyFont="1" applyFill="1" applyBorder="1" applyAlignment="1">
      <alignment horizontal="center" vertical="center"/>
    </xf>
    <xf numFmtId="0" fontId="38" fillId="7" borderId="63" xfId="0" applyFont="1" applyFill="1" applyBorder="1" applyAlignment="1">
      <alignment horizontal="center" vertical="center"/>
    </xf>
    <xf numFmtId="49" fontId="37" fillId="7" borderId="43" xfId="0" applyNumberFormat="1" applyFont="1" applyFill="1" applyBorder="1" applyAlignment="1">
      <alignment horizontal="center" vertical="center"/>
    </xf>
    <xf numFmtId="49" fontId="38" fillId="7" borderId="44" xfId="0" applyNumberFormat="1" applyFont="1" applyFill="1" applyBorder="1" applyAlignment="1">
      <alignment horizontal="center" vertical="center"/>
    </xf>
    <xf numFmtId="49" fontId="38" fillId="7" borderId="43" xfId="0" applyNumberFormat="1" applyFont="1" applyFill="1" applyBorder="1" applyAlignment="1">
      <alignment horizontal="center" vertical="center"/>
    </xf>
    <xf numFmtId="49" fontId="38" fillId="7" borderId="0" xfId="0" applyNumberFormat="1" applyFont="1" applyFill="1" applyAlignment="1">
      <alignment horizontal="center" vertical="center"/>
    </xf>
    <xf numFmtId="49" fontId="38" fillId="7" borderId="52" xfId="0" applyNumberFormat="1" applyFont="1" applyFill="1" applyBorder="1" applyAlignment="1">
      <alignment horizontal="center" vertical="center"/>
    </xf>
    <xf numFmtId="49" fontId="38" fillId="7" borderId="45" xfId="0" applyNumberFormat="1" applyFont="1" applyFill="1" applyBorder="1" applyAlignment="1">
      <alignment horizontal="center" vertical="center"/>
    </xf>
    <xf numFmtId="49" fontId="38" fillId="7" borderId="46" xfId="0" applyNumberFormat="1" applyFont="1" applyFill="1" applyBorder="1" applyAlignment="1">
      <alignment horizontal="center" vertical="center"/>
    </xf>
    <xf numFmtId="0" fontId="37" fillId="5" borderId="43" xfId="0" applyFont="1" applyFill="1" applyBorder="1" applyAlignment="1">
      <alignment horizontal="center" vertical="center"/>
    </xf>
    <xf numFmtId="0" fontId="38" fillId="5" borderId="43" xfId="0" applyFont="1" applyFill="1" applyBorder="1" applyAlignment="1">
      <alignment horizontal="center" vertical="center"/>
    </xf>
    <xf numFmtId="0" fontId="38" fillId="5" borderId="44" xfId="0" applyFont="1" applyFill="1" applyBorder="1" applyAlignment="1">
      <alignment horizontal="center" vertical="center"/>
    </xf>
    <xf numFmtId="0" fontId="38" fillId="5" borderId="50" xfId="0" applyFont="1" applyFill="1" applyBorder="1" applyAlignment="1">
      <alignment horizontal="center" vertical="center"/>
    </xf>
    <xf numFmtId="0" fontId="38" fillId="5" borderId="51" xfId="0" applyFont="1" applyFill="1" applyBorder="1" applyAlignment="1">
      <alignment horizontal="center" vertical="center"/>
    </xf>
    <xf numFmtId="0" fontId="38" fillId="5" borderId="0" xfId="0" applyFont="1" applyFill="1" applyAlignment="1">
      <alignment horizontal="center" vertical="center"/>
    </xf>
    <xf numFmtId="0" fontId="38" fillId="5" borderId="52" xfId="0" applyFont="1" applyFill="1" applyBorder="1" applyAlignment="1">
      <alignment horizontal="center" vertical="center"/>
    </xf>
    <xf numFmtId="0" fontId="38" fillId="5" borderId="45" xfId="0" applyFont="1" applyFill="1" applyBorder="1" applyAlignment="1">
      <alignment horizontal="center" vertical="center"/>
    </xf>
    <xf numFmtId="0" fontId="38" fillId="5" borderId="53" xfId="0" applyFont="1" applyFill="1" applyBorder="1" applyAlignment="1">
      <alignment horizontal="center" vertical="center"/>
    </xf>
    <xf numFmtId="0" fontId="38" fillId="5" borderId="62" xfId="0" applyFont="1" applyFill="1" applyBorder="1" applyAlignment="1">
      <alignment horizontal="center" vertical="center"/>
    </xf>
    <xf numFmtId="0" fontId="38" fillId="5" borderId="5" xfId="0" applyFont="1" applyFill="1" applyBorder="1" applyAlignment="1">
      <alignment horizontal="center" vertical="center"/>
    </xf>
    <xf numFmtId="0" fontId="38" fillId="5" borderId="63" xfId="0" applyFont="1" applyFill="1" applyBorder="1" applyAlignment="1">
      <alignment horizontal="center" vertical="center"/>
    </xf>
    <xf numFmtId="0" fontId="38" fillId="5" borderId="46" xfId="0" applyFont="1" applyFill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52" fillId="0" borderId="0" xfId="0" applyFont="1" applyAlignment="1">
      <alignment vertical="center"/>
    </xf>
    <xf numFmtId="0" fontId="54" fillId="0" borderId="0" xfId="0" applyFont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7" fillId="0" borderId="4" xfId="0" applyFont="1" applyBorder="1" applyAlignment="1">
      <alignment horizontal="center" vertical="center"/>
    </xf>
    <xf numFmtId="0" fontId="57" fillId="0" borderId="75" xfId="0" applyFont="1" applyBorder="1" applyAlignment="1">
      <alignment horizontal="center" vertical="center"/>
    </xf>
    <xf numFmtId="0" fontId="57" fillId="0" borderId="6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/>
    </xf>
    <xf numFmtId="0" fontId="37" fillId="0" borderId="75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0" fontId="57" fillId="0" borderId="76" xfId="0" applyFont="1" applyBorder="1" applyAlignment="1">
      <alignment horizontal="center" vertical="center"/>
    </xf>
    <xf numFmtId="0" fontId="57" fillId="0" borderId="0" xfId="0" applyFont="1" applyAlignment="1">
      <alignment horizontal="center" vertical="center"/>
    </xf>
    <xf numFmtId="49" fontId="54" fillId="0" borderId="0" xfId="0" applyNumberFormat="1" applyFont="1" applyAlignment="1">
      <alignment horizontal="center" vertical="center"/>
    </xf>
    <xf numFmtId="0" fontId="58" fillId="0" borderId="75" xfId="0" applyFont="1" applyBorder="1" applyAlignment="1">
      <alignment horizontal="center" vertical="center" shrinkToFit="1"/>
    </xf>
    <xf numFmtId="0" fontId="58" fillId="0" borderId="75" xfId="2" applyFont="1" applyBorder="1" applyAlignment="1">
      <alignment horizontal="center" vertical="center" shrinkToFit="1"/>
    </xf>
    <xf numFmtId="0" fontId="58" fillId="0" borderId="43" xfId="2" applyFont="1" applyBorder="1" applyAlignment="1">
      <alignment horizontal="center" vertical="center" shrinkToFit="1"/>
    </xf>
    <xf numFmtId="0" fontId="57" fillId="0" borderId="43" xfId="0" applyFont="1" applyBorder="1" applyAlignment="1">
      <alignment horizontal="center" vertical="center"/>
    </xf>
    <xf numFmtId="0" fontId="57" fillId="0" borderId="72" xfId="0" applyFont="1" applyBorder="1" applyAlignment="1">
      <alignment horizontal="center" vertical="center"/>
    </xf>
    <xf numFmtId="0" fontId="57" fillId="0" borderId="77" xfId="0" applyFont="1" applyBorder="1" applyAlignment="1">
      <alignment horizontal="center" vertical="center"/>
    </xf>
    <xf numFmtId="0" fontId="55" fillId="0" borderId="29" xfId="0" applyFont="1" applyBorder="1" applyAlignment="1">
      <alignment horizontal="center" vertical="center"/>
    </xf>
    <xf numFmtId="0" fontId="55" fillId="0" borderId="7" xfId="0" applyFont="1" applyBorder="1" applyAlignment="1">
      <alignment horizontal="center" vertical="center"/>
    </xf>
    <xf numFmtId="0" fontId="59" fillId="0" borderId="7" xfId="0" applyFont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59" fillId="0" borderId="8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59" fillId="0" borderId="14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54" fillId="0" borderId="14" xfId="0" applyFont="1" applyBorder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54" fillId="0" borderId="5" xfId="0" applyFont="1" applyBorder="1" applyAlignment="1">
      <alignment horizontal="center" vertical="center"/>
    </xf>
    <xf numFmtId="0" fontId="60" fillId="0" borderId="5" xfId="0" applyFont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54" fillId="5" borderId="11" xfId="0" applyFont="1" applyFill="1" applyBorder="1" applyAlignment="1">
      <alignment horizontal="center" vertical="center"/>
    </xf>
    <xf numFmtId="0" fontId="56" fillId="5" borderId="7" xfId="2" applyFont="1" applyFill="1" applyBorder="1" applyAlignment="1">
      <alignment horizontal="center" vertical="center" shrinkToFit="1"/>
    </xf>
    <xf numFmtId="0" fontId="57" fillId="0" borderId="70" xfId="0" applyFont="1" applyBorder="1" applyAlignment="1">
      <alignment horizontal="center" vertical="center"/>
    </xf>
    <xf numFmtId="0" fontId="56" fillId="5" borderId="7" xfId="0" applyFont="1" applyFill="1" applyBorder="1" applyAlignment="1">
      <alignment horizontal="center" vertical="center" shrinkToFit="1"/>
    </xf>
    <xf numFmtId="0" fontId="62" fillId="0" borderId="0" xfId="0" applyFont="1" applyAlignment="1">
      <alignment horizontal="center" vertical="center"/>
    </xf>
    <xf numFmtId="0" fontId="56" fillId="0" borderId="0" xfId="0" applyFont="1" applyAlignment="1">
      <alignment horizontal="center" vertical="center"/>
    </xf>
    <xf numFmtId="0" fontId="63" fillId="0" borderId="0" xfId="0" applyFont="1" applyAlignment="1">
      <alignment horizontal="center" vertical="center"/>
    </xf>
    <xf numFmtId="0" fontId="54" fillId="3" borderId="11" xfId="0" applyFont="1" applyFill="1" applyBorder="1" applyAlignment="1">
      <alignment horizontal="center" vertical="center"/>
    </xf>
    <xf numFmtId="0" fontId="56" fillId="3" borderId="7" xfId="2" applyFont="1" applyFill="1" applyBorder="1" applyAlignment="1">
      <alignment horizontal="center" vertical="center" shrinkToFit="1"/>
    </xf>
    <xf numFmtId="0" fontId="56" fillId="3" borderId="7" xfId="0" applyFont="1" applyFill="1" applyBorder="1" applyAlignment="1">
      <alignment horizontal="center" vertical="center" shrinkToFit="1"/>
    </xf>
    <xf numFmtId="0" fontId="56" fillId="3" borderId="20" xfId="2" applyFont="1" applyFill="1" applyBorder="1" applyAlignment="1">
      <alignment horizontal="center" vertical="center" shrinkToFit="1"/>
    </xf>
    <xf numFmtId="0" fontId="54" fillId="7" borderId="11" xfId="0" applyFont="1" applyFill="1" applyBorder="1" applyAlignment="1">
      <alignment horizontal="center" vertical="center"/>
    </xf>
    <xf numFmtId="0" fontId="56" fillId="7" borderId="7" xfId="2" applyFont="1" applyFill="1" applyBorder="1" applyAlignment="1">
      <alignment horizontal="center" vertical="center" shrinkToFit="1"/>
    </xf>
    <xf numFmtId="0" fontId="52" fillId="0" borderId="4" xfId="0" applyFont="1" applyBorder="1" applyAlignment="1">
      <alignment horizontal="center" vertical="center"/>
    </xf>
    <xf numFmtId="0" fontId="52" fillId="0" borderId="75" xfId="0" applyFont="1" applyBorder="1" applyAlignment="1">
      <alignment horizontal="center" vertical="center"/>
    </xf>
    <xf numFmtId="0" fontId="52" fillId="0" borderId="76" xfId="0" applyFont="1" applyBorder="1" applyAlignment="1">
      <alignment horizontal="center" vertical="center"/>
    </xf>
    <xf numFmtId="0" fontId="56" fillId="7" borderId="20" xfId="2" applyFont="1" applyFill="1" applyBorder="1" applyAlignment="1">
      <alignment horizontal="center" vertical="center" shrinkToFit="1"/>
    </xf>
    <xf numFmtId="0" fontId="64" fillId="0" borderId="0" xfId="0" applyFont="1" applyAlignment="1">
      <alignment horizontal="center" vertical="center"/>
    </xf>
    <xf numFmtId="0" fontId="65" fillId="0" borderId="0" xfId="0" applyFont="1" applyAlignment="1">
      <alignment horizontal="center" vertical="center"/>
    </xf>
    <xf numFmtId="0" fontId="66" fillId="0" borderId="1" xfId="0" applyFont="1" applyBorder="1" applyAlignment="1">
      <alignment horizontal="center" vertical="center"/>
    </xf>
    <xf numFmtId="0" fontId="30" fillId="4" borderId="2" xfId="0" applyFont="1" applyFill="1" applyBorder="1" applyAlignment="1">
      <alignment horizontal="center" vertical="center"/>
    </xf>
    <xf numFmtId="0" fontId="28" fillId="0" borderId="11" xfId="0" applyFont="1" applyBorder="1" applyAlignment="1">
      <alignment horizontal="center" vertical="center" shrinkToFit="1"/>
    </xf>
    <xf numFmtId="0" fontId="28" fillId="0" borderId="12" xfId="0" applyFont="1" applyBorder="1" applyAlignment="1">
      <alignment horizontal="center" vertical="center" shrinkToFit="1"/>
    </xf>
    <xf numFmtId="0" fontId="28" fillId="4" borderId="17" xfId="0" applyFont="1" applyFill="1" applyBorder="1" applyAlignment="1">
      <alignment horizontal="center" vertical="center" shrinkToFit="1"/>
    </xf>
    <xf numFmtId="0" fontId="28" fillId="0" borderId="19" xfId="0" applyFont="1" applyBorder="1" applyAlignment="1">
      <alignment horizontal="center" vertical="center" shrinkToFit="1"/>
    </xf>
    <xf numFmtId="0" fontId="28" fillId="5" borderId="17" xfId="0" applyFont="1" applyFill="1" applyBorder="1" applyAlignment="1">
      <alignment horizontal="center" vertical="center" shrinkToFit="1"/>
    </xf>
    <xf numFmtId="0" fontId="28" fillId="0" borderId="16" xfId="0" applyFont="1" applyBorder="1" applyAlignment="1">
      <alignment horizontal="center" vertical="center" shrinkToFit="1"/>
    </xf>
    <xf numFmtId="0" fontId="28" fillId="3" borderId="17" xfId="0" applyFont="1" applyFill="1" applyBorder="1" applyAlignment="1">
      <alignment horizontal="center" vertical="center" shrinkToFit="1"/>
    </xf>
    <xf numFmtId="0" fontId="28" fillId="7" borderId="13" xfId="0" applyFont="1" applyFill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67" fillId="0" borderId="1" xfId="0" applyFont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0" fontId="28" fillId="0" borderId="3" xfId="0" applyFont="1" applyBorder="1" applyAlignment="1">
      <alignment horizontal="center" vertical="center" shrinkToFit="1"/>
    </xf>
    <xf numFmtId="0" fontId="21" fillId="5" borderId="2" xfId="0" applyFont="1" applyFill="1" applyBorder="1" applyAlignment="1">
      <alignment horizontal="center" vertical="center"/>
    </xf>
    <xf numFmtId="0" fontId="28" fillId="0" borderId="6" xfId="0" applyFont="1" applyBorder="1" applyAlignment="1">
      <alignment horizontal="center" vertical="center" shrinkToFit="1"/>
    </xf>
    <xf numFmtId="0" fontId="21" fillId="3" borderId="2" xfId="0" applyFont="1" applyFill="1" applyBorder="1" applyAlignment="1">
      <alignment horizontal="center" vertical="center"/>
    </xf>
    <xf numFmtId="49" fontId="67" fillId="0" borderId="1" xfId="0" applyNumberFormat="1" applyFont="1" applyBorder="1" applyAlignment="1">
      <alignment horizontal="center" vertical="center"/>
    </xf>
    <xf numFmtId="0" fontId="21" fillId="7" borderId="8" xfId="0" applyFont="1" applyFill="1" applyBorder="1" applyAlignment="1">
      <alignment horizontal="center" vertical="center"/>
    </xf>
    <xf numFmtId="0" fontId="68" fillId="0" borderId="59" xfId="0" applyFont="1" applyBorder="1" applyAlignment="1">
      <alignment horizontal="center"/>
    </xf>
    <xf numFmtId="0" fontId="68" fillId="0" borderId="0" xfId="0" applyFont="1" applyAlignment="1">
      <alignment horizontal="center"/>
    </xf>
    <xf numFmtId="0" fontId="28" fillId="0" borderId="72" xfId="0" applyFont="1" applyBorder="1" applyAlignment="1">
      <alignment horizontal="center" vertical="center" shrinkToFit="1"/>
    </xf>
    <xf numFmtId="0" fontId="67" fillId="0" borderId="27" xfId="0" applyFont="1" applyBorder="1" applyAlignment="1">
      <alignment horizontal="center" vertical="center"/>
    </xf>
    <xf numFmtId="0" fontId="21" fillId="3" borderId="55" xfId="0" applyFont="1" applyFill="1" applyBorder="1" applyAlignment="1">
      <alignment horizontal="center" vertical="center"/>
    </xf>
    <xf numFmtId="0" fontId="28" fillId="0" borderId="7" xfId="0" quotePrefix="1" applyFont="1" applyBorder="1" applyAlignment="1">
      <alignment horizontal="center" vertical="center" shrinkToFit="1"/>
    </xf>
    <xf numFmtId="0" fontId="28" fillId="0" borderId="6" xfId="0" quotePrefix="1" applyFont="1" applyBorder="1" applyAlignment="1">
      <alignment horizontal="center" vertical="center" shrinkToFit="1"/>
    </xf>
    <xf numFmtId="0" fontId="68" fillId="0" borderId="7" xfId="0" applyFont="1" applyBorder="1" applyAlignment="1">
      <alignment horizontal="center"/>
    </xf>
    <xf numFmtId="0" fontId="28" fillId="0" borderId="3" xfId="0" quotePrefix="1" applyFont="1" applyBorder="1" applyAlignment="1">
      <alignment horizontal="center" vertical="center" shrinkToFit="1"/>
    </xf>
    <xf numFmtId="0" fontId="28" fillId="0" borderId="34" xfId="0" applyFont="1" applyBorder="1" applyAlignment="1">
      <alignment horizontal="center" vertical="center" shrinkToFit="1"/>
    </xf>
    <xf numFmtId="0" fontId="67" fillId="0" borderId="9" xfId="0" applyFont="1" applyBorder="1" applyAlignment="1">
      <alignment horizontal="center" vertical="center"/>
    </xf>
    <xf numFmtId="0" fontId="21" fillId="3" borderId="18" xfId="0" applyFont="1" applyFill="1" applyBorder="1" applyAlignment="1">
      <alignment horizontal="center" vertical="center"/>
    </xf>
    <xf numFmtId="0" fontId="68" fillId="0" borderId="5" xfId="0" applyFont="1" applyBorder="1" applyAlignment="1">
      <alignment horizontal="center"/>
    </xf>
    <xf numFmtId="49" fontId="67" fillId="0" borderId="9" xfId="0" applyNumberFormat="1" applyFont="1" applyBorder="1" applyAlignment="1">
      <alignment horizontal="center" vertical="center"/>
    </xf>
    <xf numFmtId="0" fontId="21" fillId="7" borderId="10" xfId="0" applyFont="1" applyFill="1" applyBorder="1" applyAlignment="1">
      <alignment horizontal="center" vertical="center"/>
    </xf>
    <xf numFmtId="0" fontId="66" fillId="0" borderId="7" xfId="0" applyFont="1" applyBorder="1" applyAlignment="1">
      <alignment horizontal="center" vertical="center"/>
    </xf>
    <xf numFmtId="0" fontId="30" fillId="5" borderId="2" xfId="0" applyFont="1" applyFill="1" applyBorder="1" applyAlignment="1">
      <alignment horizontal="center" vertical="center"/>
    </xf>
    <xf numFmtId="0" fontId="30" fillId="3" borderId="2" xfId="0" applyFont="1" applyFill="1" applyBorder="1" applyAlignment="1">
      <alignment horizontal="center" vertical="center"/>
    </xf>
    <xf numFmtId="49" fontId="66" fillId="0" borderId="1" xfId="0" applyNumberFormat="1" applyFont="1" applyBorder="1" applyAlignment="1">
      <alignment horizontal="center" vertical="center"/>
    </xf>
    <xf numFmtId="0" fontId="30" fillId="7" borderId="8" xfId="0" applyFont="1" applyFill="1" applyBorder="1" applyAlignment="1">
      <alignment horizontal="center" vertical="center"/>
    </xf>
    <xf numFmtId="0" fontId="66" fillId="0" borderId="27" xfId="0" applyFont="1" applyBorder="1" applyAlignment="1">
      <alignment horizontal="center" vertical="center"/>
    </xf>
    <xf numFmtId="0" fontId="66" fillId="0" borderId="9" xfId="0" applyFont="1" applyBorder="1" applyAlignment="1">
      <alignment horizontal="center" vertical="center"/>
    </xf>
    <xf numFmtId="49" fontId="66" fillId="0" borderId="9" xfId="0" applyNumberFormat="1" applyFont="1" applyBorder="1" applyAlignment="1">
      <alignment horizontal="center" vertical="center"/>
    </xf>
    <xf numFmtId="0" fontId="30" fillId="7" borderId="10" xfId="0" applyFont="1" applyFill="1" applyBorder="1" applyAlignment="1">
      <alignment horizontal="center" vertical="center"/>
    </xf>
    <xf numFmtId="0" fontId="57" fillId="0" borderId="87" xfId="0" applyFont="1" applyBorder="1" applyAlignment="1">
      <alignment horizontal="center" vertical="center"/>
    </xf>
    <xf numFmtId="0" fontId="57" fillId="0" borderId="88" xfId="0" applyFont="1" applyBorder="1" applyAlignment="1">
      <alignment horizontal="center" vertical="center"/>
    </xf>
    <xf numFmtId="0" fontId="57" fillId="0" borderId="85" xfId="0" applyFont="1" applyBorder="1" applyAlignment="1">
      <alignment horizontal="center" vertical="center"/>
    </xf>
    <xf numFmtId="0" fontId="57" fillId="0" borderId="50" xfId="0" applyFont="1" applyBorder="1" applyAlignment="1">
      <alignment horizontal="center" vertical="center"/>
    </xf>
    <xf numFmtId="0" fontId="57" fillId="0" borderId="86" xfId="0" applyFont="1" applyBorder="1" applyAlignment="1">
      <alignment horizontal="center" vertical="center"/>
    </xf>
    <xf numFmtId="0" fontId="57" fillId="0" borderId="58" xfId="0" applyFont="1" applyBorder="1" applyAlignment="1">
      <alignment horizontal="center" vertical="center"/>
    </xf>
    <xf numFmtId="0" fontId="54" fillId="4" borderId="82" xfId="0" applyFont="1" applyFill="1" applyBorder="1" applyAlignment="1">
      <alignment horizontal="center" vertical="center"/>
    </xf>
    <xf numFmtId="0" fontId="58" fillId="0" borderId="4" xfId="2" applyFont="1" applyBorder="1" applyAlignment="1">
      <alignment horizontal="center" vertical="center" shrinkToFit="1"/>
    </xf>
    <xf numFmtId="0" fontId="58" fillId="0" borderId="88" xfId="2" applyFont="1" applyBorder="1" applyAlignment="1">
      <alignment horizontal="center" vertical="center" shrinkToFit="1"/>
    </xf>
    <xf numFmtId="0" fontId="57" fillId="8" borderId="4" xfId="0" applyFont="1" applyFill="1" applyBorder="1" applyAlignment="1">
      <alignment horizontal="center" vertical="center"/>
    </xf>
    <xf numFmtId="0" fontId="57" fillId="8" borderId="75" xfId="0" applyFont="1" applyFill="1" applyBorder="1" applyAlignment="1">
      <alignment horizontal="center" vertical="center"/>
    </xf>
    <xf numFmtId="0" fontId="57" fillId="8" borderId="6" xfId="0" applyFont="1" applyFill="1" applyBorder="1" applyAlignment="1">
      <alignment horizontal="center" vertical="center"/>
    </xf>
    <xf numFmtId="0" fontId="37" fillId="8" borderId="4" xfId="0" applyFont="1" applyFill="1" applyBorder="1" applyAlignment="1">
      <alignment horizontal="center" vertical="center"/>
    </xf>
    <xf numFmtId="0" fontId="37" fillId="8" borderId="75" xfId="0" applyFont="1" applyFill="1" applyBorder="1" applyAlignment="1">
      <alignment horizontal="center" vertical="center"/>
    </xf>
    <xf numFmtId="0" fontId="37" fillId="8" borderId="6" xfId="0" applyFont="1" applyFill="1" applyBorder="1" applyAlignment="1">
      <alignment horizontal="center" vertical="center"/>
    </xf>
    <xf numFmtId="0" fontId="57" fillId="8" borderId="76" xfId="0" applyFont="1" applyFill="1" applyBorder="1" applyAlignment="1">
      <alignment horizontal="center" vertical="center"/>
    </xf>
    <xf numFmtId="0" fontId="58" fillId="8" borderId="4" xfId="0" applyFont="1" applyFill="1" applyBorder="1" applyAlignment="1">
      <alignment horizontal="center" vertical="center" shrinkToFit="1"/>
    </xf>
    <xf numFmtId="0" fontId="71" fillId="0" borderId="1" xfId="0" applyFont="1" applyBorder="1" applyAlignment="1">
      <alignment horizontal="center" vertical="center"/>
    </xf>
    <xf numFmtId="0" fontId="70" fillId="0" borderId="0" xfId="1" applyFont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1" fillId="0" borderId="0" xfId="0" applyFont="1" applyAlignment="1">
      <alignment horizontal="left" vertical="center"/>
    </xf>
    <xf numFmtId="0" fontId="71" fillId="0" borderId="1" xfId="0" applyFont="1" applyBorder="1" applyAlignment="1">
      <alignment horizontal="left" vertical="center"/>
    </xf>
    <xf numFmtId="176" fontId="71" fillId="0" borderId="1" xfId="0" applyNumberFormat="1" applyFont="1" applyBorder="1" applyAlignment="1">
      <alignment horizontal="left" vertical="center"/>
    </xf>
    <xf numFmtId="0" fontId="72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0" fontId="38" fillId="4" borderId="56" xfId="0" applyFont="1" applyFill="1" applyBorder="1" applyAlignment="1">
      <alignment horizontal="center" vertical="center"/>
    </xf>
    <xf numFmtId="0" fontId="73" fillId="0" borderId="0" xfId="0" applyFont="1" applyAlignment="1">
      <alignment horizontal="center" vertical="center"/>
    </xf>
    <xf numFmtId="0" fontId="38" fillId="0" borderId="0" xfId="0" applyFont="1" applyAlignment="1">
      <alignment vertical="center"/>
    </xf>
    <xf numFmtId="176" fontId="74" fillId="0" borderId="0" xfId="0" applyNumberFormat="1" applyFont="1" applyAlignment="1">
      <alignment horizontal="center" vertical="center"/>
    </xf>
    <xf numFmtId="0" fontId="74" fillId="0" borderId="0" xfId="0" applyFont="1" applyAlignment="1">
      <alignment horizontal="center" vertical="center"/>
    </xf>
    <xf numFmtId="0" fontId="34" fillId="0" borderId="0" xfId="0" applyFont="1" applyAlignment="1">
      <alignment horizontal="center" wrapText="1"/>
    </xf>
    <xf numFmtId="0" fontId="74" fillId="0" borderId="0" xfId="0" applyFont="1" applyAlignment="1">
      <alignment horizontal="center" wrapText="1"/>
    </xf>
    <xf numFmtId="176" fontId="8" fillId="0" borderId="0" xfId="0" applyNumberFormat="1" applyFont="1" applyAlignment="1">
      <alignment horizontal="center" vertical="center"/>
    </xf>
    <xf numFmtId="0" fontId="75" fillId="0" borderId="1" xfId="0" applyFont="1" applyBorder="1" applyAlignment="1">
      <alignment horizontal="center" vertical="center"/>
    </xf>
    <xf numFmtId="0" fontId="76" fillId="0" borderId="0" xfId="0" applyFont="1" applyAlignment="1">
      <alignment horizontal="center" vertical="center" wrapText="1"/>
    </xf>
    <xf numFmtId="0" fontId="30" fillId="2" borderId="2" xfId="0" applyFont="1" applyFill="1" applyBorder="1" applyAlignment="1">
      <alignment horizontal="center" vertical="center"/>
    </xf>
    <xf numFmtId="0" fontId="30" fillId="2" borderId="55" xfId="0" applyFont="1" applyFill="1" applyBorder="1" applyAlignment="1">
      <alignment horizontal="center" vertical="center"/>
    </xf>
    <xf numFmtId="0" fontId="30" fillId="2" borderId="8" xfId="0" applyFont="1" applyFill="1" applyBorder="1" applyAlignment="1">
      <alignment horizontal="center" vertical="center"/>
    </xf>
    <xf numFmtId="0" fontId="50" fillId="0" borderId="0" xfId="0" applyFont="1" applyAlignment="1">
      <alignment vertical="center" shrinkToFit="1"/>
    </xf>
    <xf numFmtId="0" fontId="30" fillId="2" borderId="18" xfId="0" applyFont="1" applyFill="1" applyBorder="1" applyAlignment="1">
      <alignment horizontal="center" vertical="center"/>
    </xf>
    <xf numFmtId="0" fontId="77" fillId="0" borderId="0" xfId="0" applyFont="1" applyAlignment="1">
      <alignment horizontal="center" vertical="center"/>
    </xf>
    <xf numFmtId="0" fontId="62" fillId="0" borderId="0" xfId="0" applyFont="1" applyAlignment="1">
      <alignment vertical="center"/>
    </xf>
    <xf numFmtId="0" fontId="59" fillId="0" borderId="0" xfId="0" applyFont="1" applyAlignment="1">
      <alignment vertical="center"/>
    </xf>
    <xf numFmtId="0" fontId="75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70" fillId="0" borderId="90" xfId="1" applyFont="1" applyBorder="1" applyAlignment="1">
      <alignment horizontal="center" vertical="center"/>
    </xf>
    <xf numFmtId="0" fontId="70" fillId="0" borderId="91" xfId="0" applyFont="1" applyBorder="1" applyAlignment="1">
      <alignment horizontal="center" vertical="center"/>
    </xf>
    <xf numFmtId="0" fontId="71" fillId="0" borderId="91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176" fontId="75" fillId="0" borderId="1" xfId="0" applyNumberFormat="1" applyFont="1" applyBorder="1" applyAlignment="1">
      <alignment horizontal="left" vertical="center"/>
    </xf>
    <xf numFmtId="0" fontId="81" fillId="0" borderId="1" xfId="0" applyFont="1" applyBorder="1" applyAlignment="1">
      <alignment horizontal="left" vertical="center"/>
    </xf>
    <xf numFmtId="0" fontId="13" fillId="0" borderId="5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29" fillId="0" borderId="0" xfId="0" applyNumberFormat="1" applyFont="1" applyAlignment="1">
      <alignment horizontal="center" vertical="center"/>
    </xf>
    <xf numFmtId="49" fontId="29" fillId="0" borderId="67" xfId="0" applyNumberFormat="1" applyFont="1" applyBorder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44" fillId="0" borderId="50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8" fillId="0" borderId="69" xfId="0" applyFont="1" applyBorder="1" applyAlignment="1">
      <alignment horizontal="center" vertical="center" shrinkToFit="1"/>
    </xf>
    <xf numFmtId="0" fontId="28" fillId="0" borderId="43" xfId="0" applyFont="1" applyBorder="1" applyAlignment="1">
      <alignment horizontal="center" vertical="center" shrinkToFit="1"/>
    </xf>
    <xf numFmtId="0" fontId="28" fillId="0" borderId="45" xfId="0" applyFont="1" applyBorder="1" applyAlignment="1">
      <alignment horizontal="center" vertical="center" shrinkToFit="1"/>
    </xf>
    <xf numFmtId="0" fontId="28" fillId="0" borderId="70" xfId="0" applyFont="1" applyBorder="1" applyAlignment="1">
      <alignment horizontal="center" vertical="center" shrinkToFit="1"/>
    </xf>
    <xf numFmtId="0" fontId="28" fillId="0" borderId="0" xfId="0" applyFont="1" applyAlignment="1">
      <alignment horizontal="center" vertical="center" shrinkToFit="1"/>
    </xf>
    <xf numFmtId="0" fontId="28" fillId="0" borderId="52" xfId="0" applyFont="1" applyBorder="1" applyAlignment="1">
      <alignment horizontal="center" vertical="center" shrinkToFit="1"/>
    </xf>
    <xf numFmtId="0" fontId="28" fillId="0" borderId="71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63" xfId="0" applyFont="1" applyBorder="1" applyAlignment="1">
      <alignment horizontal="center" vertical="center" shrinkToFit="1"/>
    </xf>
    <xf numFmtId="0" fontId="28" fillId="0" borderId="46" xfId="0" applyFont="1" applyBorder="1" applyAlignment="1">
      <alignment horizontal="center" vertical="center" shrinkToFit="1"/>
    </xf>
    <xf numFmtId="0" fontId="28" fillId="0" borderId="62" xfId="0" applyFont="1" applyBorder="1" applyAlignment="1">
      <alignment horizontal="center" vertical="center" shrinkToFit="1"/>
    </xf>
    <xf numFmtId="0" fontId="50" fillId="0" borderId="0" xfId="0" applyFont="1" applyAlignment="1">
      <alignment horizontal="center" vertical="center" shrinkToFit="1"/>
    </xf>
    <xf numFmtId="0" fontId="69" fillId="0" borderId="69" xfId="0" applyFont="1" applyBorder="1" applyAlignment="1">
      <alignment horizontal="center" vertical="center" shrinkToFit="1"/>
    </xf>
    <xf numFmtId="0" fontId="69" fillId="0" borderId="45" xfId="0" applyFont="1" applyBorder="1" applyAlignment="1">
      <alignment horizontal="center" vertical="center" shrinkToFit="1"/>
    </xf>
    <xf numFmtId="0" fontId="69" fillId="0" borderId="70" xfId="0" applyFont="1" applyBorder="1" applyAlignment="1">
      <alignment horizontal="center" vertical="center" shrinkToFit="1"/>
    </xf>
    <xf numFmtId="0" fontId="69" fillId="0" borderId="52" xfId="0" applyFont="1" applyBorder="1" applyAlignment="1">
      <alignment horizontal="center" vertical="center" shrinkToFit="1"/>
    </xf>
    <xf numFmtId="0" fontId="69" fillId="0" borderId="71" xfId="0" applyFont="1" applyBorder="1" applyAlignment="1">
      <alignment horizontal="center" vertical="center" shrinkToFit="1"/>
    </xf>
    <xf numFmtId="0" fontId="69" fillId="0" borderId="63" xfId="0" applyFont="1" applyBorder="1" applyAlignment="1">
      <alignment horizontal="center" vertical="center" shrinkToFit="1"/>
    </xf>
    <xf numFmtId="0" fontId="27" fillId="0" borderId="43" xfId="0" applyFont="1" applyBorder="1" applyAlignment="1">
      <alignment horizontal="center" vertical="center" shrinkToFit="1"/>
    </xf>
    <xf numFmtId="0" fontId="27" fillId="0" borderId="45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63" xfId="0" applyFont="1" applyBorder="1" applyAlignment="1">
      <alignment horizontal="center" vertical="center" shrinkToFit="1"/>
    </xf>
    <xf numFmtId="49" fontId="34" fillId="0" borderId="41" xfId="0" applyNumberFormat="1" applyFont="1" applyBorder="1" applyAlignment="1">
      <alignment horizontal="center" vertical="center"/>
    </xf>
    <xf numFmtId="49" fontId="34" fillId="0" borderId="48" xfId="0" applyNumberFormat="1" applyFont="1" applyBorder="1" applyAlignment="1">
      <alignment horizontal="center" vertical="center"/>
    </xf>
    <xf numFmtId="49" fontId="34" fillId="0" borderId="42" xfId="0" applyNumberFormat="1" applyFont="1" applyBorder="1" applyAlignment="1">
      <alignment horizontal="center" vertical="center"/>
    </xf>
    <xf numFmtId="49" fontId="34" fillId="0" borderId="49" xfId="0" applyNumberFormat="1" applyFont="1" applyBorder="1" applyAlignment="1">
      <alignment horizontal="center" vertical="center"/>
    </xf>
    <xf numFmtId="49" fontId="34" fillId="0" borderId="20" xfId="0" applyNumberFormat="1" applyFont="1" applyBorder="1" applyAlignment="1">
      <alignment horizontal="center" vertical="center"/>
    </xf>
    <xf numFmtId="49" fontId="34" fillId="0" borderId="55" xfId="0" applyNumberFormat="1" applyFont="1" applyBorder="1" applyAlignment="1">
      <alignment horizontal="center" vertical="center"/>
    </xf>
    <xf numFmtId="49" fontId="34" fillId="0" borderId="59" xfId="0" applyNumberFormat="1" applyFont="1" applyBorder="1" applyAlignment="1">
      <alignment horizontal="center" vertical="center"/>
    </xf>
    <xf numFmtId="49" fontId="34" fillId="0" borderId="60" xfId="0" applyNumberFormat="1" applyFont="1" applyBorder="1" applyAlignment="1">
      <alignment horizontal="center" vertical="center"/>
    </xf>
    <xf numFmtId="49" fontId="34" fillId="0" borderId="61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49" fontId="3" fillId="0" borderId="37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49" fontId="3" fillId="0" borderId="40" xfId="0" applyNumberFormat="1" applyFont="1" applyBorder="1" applyAlignment="1">
      <alignment horizontal="center" vertical="center"/>
    </xf>
    <xf numFmtId="0" fontId="38" fillId="4" borderId="46" xfId="0" applyFont="1" applyFill="1" applyBorder="1" applyAlignment="1">
      <alignment horizontal="center" vertical="center"/>
    </xf>
    <xf numFmtId="0" fontId="38" fillId="4" borderId="43" xfId="0" applyFont="1" applyFill="1" applyBorder="1" applyAlignment="1">
      <alignment horizontal="center" vertical="center"/>
    </xf>
    <xf numFmtId="0" fontId="38" fillId="4" borderId="45" xfId="0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3" fillId="0" borderId="46" xfId="0" applyFont="1" applyBorder="1" applyAlignment="1">
      <alignment horizontal="center" vertical="center" shrinkToFit="1"/>
    </xf>
    <xf numFmtId="0" fontId="3" fillId="0" borderId="43" xfId="0" applyFont="1" applyBorder="1" applyAlignment="1">
      <alignment horizontal="center" vertical="center" shrinkToFit="1"/>
    </xf>
    <xf numFmtId="0" fontId="3" fillId="0" borderId="58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shrinkToFit="1"/>
    </xf>
    <xf numFmtId="0" fontId="3" fillId="0" borderId="50" xfId="0" applyFont="1" applyBorder="1" applyAlignment="1">
      <alignment horizontal="center" vertical="center" shrinkToFit="1"/>
    </xf>
    <xf numFmtId="0" fontId="3" fillId="0" borderId="54" xfId="0" applyFont="1" applyBorder="1" applyAlignment="1">
      <alignment horizontal="center" vertical="center" shrinkToFit="1"/>
    </xf>
    <xf numFmtId="49" fontId="34" fillId="0" borderId="0" xfId="0" applyNumberFormat="1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60" fillId="0" borderId="32" xfId="0" applyFont="1" applyBorder="1" applyAlignment="1">
      <alignment horizontal="center" vertical="center"/>
    </xf>
    <xf numFmtId="0" fontId="60" fillId="0" borderId="83" xfId="0" applyFont="1" applyBorder="1" applyAlignment="1">
      <alignment horizontal="center" vertical="center"/>
    </xf>
    <xf numFmtId="0" fontId="60" fillId="0" borderId="84" xfId="0" applyFont="1" applyBorder="1" applyAlignment="1">
      <alignment horizontal="center" vertical="center"/>
    </xf>
    <xf numFmtId="0" fontId="57" fillId="4" borderId="77" xfId="0" applyFont="1" applyFill="1" applyBorder="1" applyAlignment="1">
      <alignment horizontal="center" vertical="center"/>
    </xf>
    <xf numFmtId="0" fontId="57" fillId="4" borderId="43" xfId="0" applyFont="1" applyFill="1" applyBorder="1" applyAlignment="1">
      <alignment horizontal="center" vertical="center"/>
    </xf>
    <xf numFmtId="0" fontId="57" fillId="4" borderId="72" xfId="0" applyFont="1" applyFill="1" applyBorder="1" applyAlignment="1">
      <alignment horizontal="center" vertical="center"/>
    </xf>
    <xf numFmtId="0" fontId="57" fillId="4" borderId="85" xfId="0" applyFont="1" applyFill="1" applyBorder="1" applyAlignment="1">
      <alignment horizontal="center" vertical="center"/>
    </xf>
    <xf numFmtId="0" fontId="57" fillId="4" borderId="50" xfId="0" applyFont="1" applyFill="1" applyBorder="1" applyAlignment="1">
      <alignment horizontal="center" vertical="center"/>
    </xf>
    <xf numFmtId="0" fontId="57" fillId="4" borderId="86" xfId="0" applyFont="1" applyFill="1" applyBorder="1" applyAlignment="1">
      <alignment horizontal="center" vertical="center"/>
    </xf>
    <xf numFmtId="0" fontId="57" fillId="0" borderId="4" xfId="0" applyFont="1" applyBorder="1" applyAlignment="1">
      <alignment horizontal="center" vertical="center"/>
    </xf>
    <xf numFmtId="0" fontId="57" fillId="0" borderId="75" xfId="0" applyFont="1" applyBorder="1" applyAlignment="1">
      <alignment horizontal="center" vertical="center"/>
    </xf>
    <xf numFmtId="0" fontId="57" fillId="0" borderId="6" xfId="0" applyFont="1" applyBorder="1" applyAlignment="1">
      <alignment horizontal="center" vertical="center"/>
    </xf>
    <xf numFmtId="0" fontId="57" fillId="0" borderId="76" xfId="0" applyFont="1" applyBorder="1" applyAlignment="1">
      <alignment horizontal="center" vertical="center"/>
    </xf>
    <xf numFmtId="0" fontId="60" fillId="0" borderId="33" xfId="0" applyFont="1" applyBorder="1" applyAlignment="1">
      <alignment horizontal="center" vertical="center"/>
    </xf>
    <xf numFmtId="0" fontId="57" fillId="4" borderId="58" xfId="0" applyFont="1" applyFill="1" applyBorder="1" applyAlignment="1">
      <alignment horizontal="center" vertical="center"/>
    </xf>
    <xf numFmtId="0" fontId="57" fillId="4" borderId="88" xfId="0" applyFont="1" applyFill="1" applyBorder="1" applyAlignment="1">
      <alignment horizontal="center" vertical="center"/>
    </xf>
    <xf numFmtId="0" fontId="57" fillId="4" borderId="0" xfId="0" applyFont="1" applyFill="1" applyAlignment="1">
      <alignment horizontal="center" vertical="center"/>
    </xf>
    <xf numFmtId="0" fontId="57" fillId="4" borderId="57" xfId="0" applyFont="1" applyFill="1" applyBorder="1" applyAlignment="1">
      <alignment horizontal="center" vertical="center"/>
    </xf>
    <xf numFmtId="0" fontId="65" fillId="4" borderId="69" xfId="2" applyFont="1" applyFill="1" applyBorder="1" applyAlignment="1">
      <alignment horizontal="center" vertical="center" shrinkToFit="1"/>
    </xf>
    <xf numFmtId="0" fontId="65" fillId="4" borderId="89" xfId="2" applyFont="1" applyFill="1" applyBorder="1" applyAlignment="1">
      <alignment horizontal="center" vertical="center" shrinkToFit="1"/>
    </xf>
    <xf numFmtId="0" fontId="65" fillId="4" borderId="69" xfId="0" applyFont="1" applyFill="1" applyBorder="1" applyAlignment="1">
      <alignment horizontal="center" vertical="center" shrinkToFit="1"/>
    </xf>
    <xf numFmtId="0" fontId="65" fillId="4" borderId="89" xfId="0" applyFont="1" applyFill="1" applyBorder="1" applyAlignment="1">
      <alignment horizontal="center" vertical="center" shrinkToFit="1"/>
    </xf>
    <xf numFmtId="0" fontId="65" fillId="4" borderId="70" xfId="2" applyFont="1" applyFill="1" applyBorder="1" applyAlignment="1">
      <alignment horizontal="center" vertical="center" shrinkToFit="1"/>
    </xf>
    <xf numFmtId="0" fontId="57" fillId="0" borderId="78" xfId="0" applyFont="1" applyBorder="1" applyAlignment="1">
      <alignment horizontal="center" vertical="center"/>
    </xf>
    <xf numFmtId="0" fontId="57" fillId="0" borderId="79" xfId="0" applyFont="1" applyBorder="1" applyAlignment="1">
      <alignment horizontal="center" vertical="center"/>
    </xf>
    <xf numFmtId="0" fontId="57" fillId="0" borderId="81" xfId="0" applyFont="1" applyBorder="1" applyAlignment="1">
      <alignment horizontal="center" vertical="center"/>
    </xf>
    <xf numFmtId="0" fontId="57" fillId="7" borderId="4" xfId="0" applyFont="1" applyFill="1" applyBorder="1" applyAlignment="1">
      <alignment horizontal="center" vertical="center"/>
    </xf>
    <xf numFmtId="0" fontId="57" fillId="7" borderId="75" xfId="0" applyFont="1" applyFill="1" applyBorder="1" applyAlignment="1">
      <alignment horizontal="center" vertical="center"/>
    </xf>
    <xf numFmtId="0" fontId="57" fillId="7" borderId="77" xfId="0" applyFont="1" applyFill="1" applyBorder="1" applyAlignment="1">
      <alignment horizontal="center" vertical="center"/>
    </xf>
    <xf numFmtId="0" fontId="57" fillId="7" borderId="43" xfId="0" applyFont="1" applyFill="1" applyBorder="1" applyAlignment="1">
      <alignment horizontal="center" vertical="center"/>
    </xf>
    <xf numFmtId="0" fontId="57" fillId="7" borderId="58" xfId="0" applyFont="1" applyFill="1" applyBorder="1" applyAlignment="1">
      <alignment horizontal="center" vertical="center"/>
    </xf>
    <xf numFmtId="0" fontId="57" fillId="0" borderId="80" xfId="0" applyFont="1" applyBorder="1" applyAlignment="1">
      <alignment horizontal="center" vertical="center"/>
    </xf>
    <xf numFmtId="0" fontId="57" fillId="7" borderId="6" xfId="0" applyFont="1" applyFill="1" applyBorder="1" applyAlignment="1">
      <alignment horizontal="center" vertical="center"/>
    </xf>
    <xf numFmtId="0" fontId="54" fillId="7" borderId="15" xfId="0" applyFont="1" applyFill="1" applyBorder="1" applyAlignment="1">
      <alignment horizontal="center" vertical="center"/>
    </xf>
    <xf numFmtId="0" fontId="54" fillId="7" borderId="73" xfId="0" applyFont="1" applyFill="1" applyBorder="1" applyAlignment="1">
      <alignment horizontal="center" vertical="center"/>
    </xf>
    <xf numFmtId="0" fontId="54" fillId="7" borderId="74" xfId="0" applyFont="1" applyFill="1" applyBorder="1" applyAlignment="1">
      <alignment horizontal="center" vertical="center"/>
    </xf>
    <xf numFmtId="0" fontId="54" fillId="7" borderId="16" xfId="0" applyFont="1" applyFill="1" applyBorder="1" applyAlignment="1">
      <alignment horizontal="center" vertical="center"/>
    </xf>
    <xf numFmtId="0" fontId="57" fillId="3" borderId="4" xfId="0" applyFont="1" applyFill="1" applyBorder="1" applyAlignment="1">
      <alignment horizontal="center" vertical="center"/>
    </xf>
    <xf numFmtId="0" fontId="57" fillId="3" borderId="75" xfId="0" applyFont="1" applyFill="1" applyBorder="1" applyAlignment="1">
      <alignment horizontal="center" vertical="center"/>
    </xf>
    <xf numFmtId="0" fontId="57" fillId="3" borderId="6" xfId="0" applyFont="1" applyFill="1" applyBorder="1" applyAlignment="1">
      <alignment horizontal="center" vertical="center"/>
    </xf>
    <xf numFmtId="0" fontId="57" fillId="3" borderId="77" xfId="0" applyFont="1" applyFill="1" applyBorder="1" applyAlignment="1">
      <alignment horizontal="center" vertical="center"/>
    </xf>
    <xf numFmtId="0" fontId="57" fillId="3" borderId="43" xfId="0" applyFont="1" applyFill="1" applyBorder="1" applyAlignment="1">
      <alignment horizontal="center" vertical="center"/>
    </xf>
    <xf numFmtId="0" fontId="57" fillId="3" borderId="58" xfId="0" applyFont="1" applyFill="1" applyBorder="1" applyAlignment="1">
      <alignment horizontal="center" vertical="center"/>
    </xf>
    <xf numFmtId="0" fontId="54" fillId="3" borderId="15" xfId="0" applyFont="1" applyFill="1" applyBorder="1" applyAlignment="1">
      <alignment horizontal="center" vertical="center"/>
    </xf>
    <xf numFmtId="0" fontId="54" fillId="3" borderId="73" xfId="0" applyFont="1" applyFill="1" applyBorder="1" applyAlignment="1">
      <alignment horizontal="center" vertical="center"/>
    </xf>
    <xf numFmtId="0" fontId="54" fillId="3" borderId="16" xfId="0" applyFont="1" applyFill="1" applyBorder="1" applyAlignment="1">
      <alignment horizontal="center" vertical="center"/>
    </xf>
    <xf numFmtId="0" fontId="54" fillId="3" borderId="74" xfId="0" applyFont="1" applyFill="1" applyBorder="1" applyAlignment="1">
      <alignment horizontal="center" vertical="center"/>
    </xf>
    <xf numFmtId="0" fontId="60" fillId="0" borderId="70" xfId="0" applyFont="1" applyBorder="1" applyAlignment="1">
      <alignment horizontal="center" vertical="center"/>
    </xf>
    <xf numFmtId="0" fontId="60" fillId="0" borderId="0" xfId="0" applyFont="1" applyAlignment="1">
      <alignment horizontal="center" vertical="center"/>
    </xf>
    <xf numFmtId="0" fontId="57" fillId="0" borderId="70" xfId="0" applyFont="1" applyBorder="1" applyAlignment="1">
      <alignment horizontal="center" vertical="center"/>
    </xf>
    <xf numFmtId="0" fontId="57" fillId="0" borderId="0" xfId="0" applyFont="1" applyAlignment="1">
      <alignment horizontal="center" vertical="center"/>
    </xf>
    <xf numFmtId="0" fontId="57" fillId="5" borderId="4" xfId="0" applyFont="1" applyFill="1" applyBorder="1" applyAlignment="1">
      <alignment horizontal="center" vertical="center"/>
    </xf>
    <xf numFmtId="0" fontId="57" fillId="5" borderId="75" xfId="0" applyFont="1" applyFill="1" applyBorder="1" applyAlignment="1">
      <alignment horizontal="center" vertical="center"/>
    </xf>
    <xf numFmtId="0" fontId="57" fillId="5" borderId="6" xfId="0" applyFont="1" applyFill="1" applyBorder="1" applyAlignment="1">
      <alignment horizontal="center" vertical="center"/>
    </xf>
    <xf numFmtId="0" fontId="57" fillId="5" borderId="76" xfId="0" applyFont="1" applyFill="1" applyBorder="1" applyAlignment="1">
      <alignment horizontal="center" vertical="center"/>
    </xf>
    <xf numFmtId="0" fontId="54" fillId="5" borderId="15" xfId="0" applyFont="1" applyFill="1" applyBorder="1" applyAlignment="1">
      <alignment horizontal="center" vertical="center"/>
    </xf>
    <xf numFmtId="0" fontId="54" fillId="5" borderId="73" xfId="0" applyFont="1" applyFill="1" applyBorder="1" applyAlignment="1">
      <alignment horizontal="center" vertical="center"/>
    </xf>
    <xf numFmtId="0" fontId="54" fillId="5" borderId="16" xfId="0" applyFont="1" applyFill="1" applyBorder="1" applyAlignment="1">
      <alignment horizontal="center" vertical="center"/>
    </xf>
    <xf numFmtId="0" fontId="54" fillId="5" borderId="74" xfId="0" applyFont="1" applyFill="1" applyBorder="1" applyAlignment="1">
      <alignment horizontal="center" vertical="center"/>
    </xf>
    <xf numFmtId="0" fontId="54" fillId="0" borderId="70" xfId="0" applyFont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61" fillId="0" borderId="32" xfId="0" applyFont="1" applyBorder="1" applyAlignment="1">
      <alignment horizontal="center" vertical="center"/>
    </xf>
    <xf numFmtId="0" fontId="61" fillId="0" borderId="83" xfId="0" applyFont="1" applyBorder="1" applyAlignment="1">
      <alignment horizontal="center" vertical="center"/>
    </xf>
    <xf numFmtId="0" fontId="61" fillId="0" borderId="33" xfId="0" applyFont="1" applyBorder="1" applyAlignment="1">
      <alignment horizontal="center" vertical="center"/>
    </xf>
    <xf numFmtId="0" fontId="59" fillId="0" borderId="82" xfId="0" applyFont="1" applyBorder="1" applyAlignment="1">
      <alignment horizontal="center" vertical="center"/>
    </xf>
    <xf numFmtId="0" fontId="59" fillId="0" borderId="73" xfId="0" applyFont="1" applyBorder="1" applyAlignment="1">
      <alignment horizontal="center" vertical="center"/>
    </xf>
    <xf numFmtId="0" fontId="59" fillId="0" borderId="74" xfId="0" applyFont="1" applyBorder="1" applyAlignment="1">
      <alignment horizontal="center" vertical="center"/>
    </xf>
    <xf numFmtId="0" fontId="54" fillId="4" borderId="15" xfId="0" applyFont="1" applyFill="1" applyBorder="1" applyAlignment="1">
      <alignment horizontal="center" vertical="center"/>
    </xf>
    <xf numFmtId="0" fontId="54" fillId="4" borderId="73" xfId="0" applyFont="1" applyFill="1" applyBorder="1" applyAlignment="1">
      <alignment horizontal="center" vertical="center"/>
    </xf>
    <xf numFmtId="0" fontId="54" fillId="4" borderId="74" xfId="0" applyFont="1" applyFill="1" applyBorder="1" applyAlignment="1">
      <alignment horizontal="center" vertical="center"/>
    </xf>
    <xf numFmtId="0" fontId="54" fillId="4" borderId="16" xfId="0" applyFont="1" applyFill="1" applyBorder="1" applyAlignment="1">
      <alignment horizontal="center" vertical="center"/>
    </xf>
    <xf numFmtId="0" fontId="54" fillId="4" borderId="12" xfId="0" applyFont="1" applyFill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3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14" xfId="0" applyFont="1" applyBorder="1" applyAlignment="1">
      <alignment horizontal="center" vertical="center"/>
    </xf>
    <xf numFmtId="0" fontId="18" fillId="0" borderId="33" xfId="0" applyFont="1" applyBorder="1" applyAlignment="1">
      <alignment horizontal="center" vertical="center"/>
    </xf>
    <xf numFmtId="0" fontId="18" fillId="0" borderId="34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 wrapText="1"/>
    </xf>
  </cellXfs>
  <cellStyles count="3">
    <cellStyle name="一般" xfId="0" builtinId="0"/>
    <cellStyle name="一般 2" xfId="1" xr:uid="{00F28948-CBCB-4C76-B5B4-0A17C8725D41}"/>
    <cellStyle name="一般 3" xfId="2" xr:uid="{B4D55C2C-EBD2-4C2A-BF03-5F3CE2362F62}"/>
  </cellStyles>
  <dxfs count="0"/>
  <tableStyles count="0" defaultTableStyle="TableStyleMedium2" defaultPivotStyle="PivotStyleLight16"/>
  <colors>
    <mruColors>
      <color rgb="FFFF99FF"/>
      <color rgb="FFFF66FF"/>
      <color rgb="FFFF3399"/>
      <color rgb="FF95ADD1"/>
      <color rgb="FFCC66FF"/>
      <color rgb="FF8A57A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56210-AEA4-495C-A08B-C3267901C321}">
  <dimension ref="A1:IN28"/>
  <sheetViews>
    <sheetView zoomScaleNormal="100" workbookViewId="0">
      <selection activeCell="N13" sqref="N13"/>
    </sheetView>
  </sheetViews>
  <sheetFormatPr defaultColWidth="9.5" defaultRowHeight="13.5"/>
  <cols>
    <col min="1" max="1" width="3.3984375" style="1" customWidth="1"/>
    <col min="2" max="2" width="9.69921875" style="1" customWidth="1"/>
    <col min="3" max="3" width="9.69921875" style="21" customWidth="1"/>
    <col min="4" max="11" width="9.69921875" style="1" customWidth="1"/>
    <col min="12" max="12" width="1.796875" style="1" customWidth="1"/>
    <col min="13" max="13" width="18.69921875" style="1" customWidth="1"/>
    <col min="14" max="15" width="2.19921875" style="1" customWidth="1"/>
    <col min="16" max="75" width="9.796875" style="1" customWidth="1"/>
    <col min="76" max="76" width="3.3984375" style="1" customWidth="1"/>
    <col min="77" max="240" width="9.796875" style="1" customWidth="1"/>
    <col min="241" max="241" width="4.59765625" style="1" customWidth="1"/>
    <col min="242" max="248" width="9.5" style="1"/>
    <col min="249" max="249" width="7.296875" style="1" customWidth="1"/>
    <col min="250" max="258" width="10.59765625" style="1" customWidth="1"/>
    <col min="259" max="259" width="7.296875" style="1" customWidth="1"/>
    <col min="260" max="260" width="18.69921875" style="1" customWidth="1"/>
    <col min="261" max="262" width="2.19921875" style="1" customWidth="1"/>
    <col min="263" max="331" width="9.796875" style="1" customWidth="1"/>
    <col min="332" max="332" width="3.3984375" style="1" customWidth="1"/>
    <col min="333" max="496" width="9.796875" style="1" customWidth="1"/>
    <col min="497" max="497" width="4.59765625" style="1" customWidth="1"/>
    <col min="498" max="504" width="9.5" style="1"/>
    <col min="505" max="505" width="7.296875" style="1" customWidth="1"/>
    <col min="506" max="514" width="10.59765625" style="1" customWidth="1"/>
    <col min="515" max="515" width="7.296875" style="1" customWidth="1"/>
    <col min="516" max="516" width="18.69921875" style="1" customWidth="1"/>
    <col min="517" max="518" width="2.19921875" style="1" customWidth="1"/>
    <col min="519" max="587" width="9.796875" style="1" customWidth="1"/>
    <col min="588" max="588" width="3.3984375" style="1" customWidth="1"/>
    <col min="589" max="752" width="9.796875" style="1" customWidth="1"/>
    <col min="753" max="753" width="4.59765625" style="1" customWidth="1"/>
    <col min="754" max="760" width="9.5" style="1"/>
    <col min="761" max="761" width="7.296875" style="1" customWidth="1"/>
    <col min="762" max="770" width="10.59765625" style="1" customWidth="1"/>
    <col min="771" max="771" width="7.296875" style="1" customWidth="1"/>
    <col min="772" max="772" width="18.69921875" style="1" customWidth="1"/>
    <col min="773" max="774" width="2.19921875" style="1" customWidth="1"/>
    <col min="775" max="843" width="9.796875" style="1" customWidth="1"/>
    <col min="844" max="844" width="3.3984375" style="1" customWidth="1"/>
    <col min="845" max="1008" width="9.796875" style="1" customWidth="1"/>
    <col min="1009" max="1009" width="4.59765625" style="1" customWidth="1"/>
    <col min="1010" max="1016" width="9.5" style="1"/>
    <col min="1017" max="1017" width="7.296875" style="1" customWidth="1"/>
    <col min="1018" max="1026" width="10.59765625" style="1" customWidth="1"/>
    <col min="1027" max="1027" width="7.296875" style="1" customWidth="1"/>
    <col min="1028" max="1028" width="18.69921875" style="1" customWidth="1"/>
    <col min="1029" max="1030" width="2.19921875" style="1" customWidth="1"/>
    <col min="1031" max="1099" width="9.796875" style="1" customWidth="1"/>
    <col min="1100" max="1100" width="3.3984375" style="1" customWidth="1"/>
    <col min="1101" max="1264" width="9.796875" style="1" customWidth="1"/>
    <col min="1265" max="1265" width="4.59765625" style="1" customWidth="1"/>
    <col min="1266" max="1272" width="9.5" style="1"/>
    <col min="1273" max="1273" width="7.296875" style="1" customWidth="1"/>
    <col min="1274" max="1282" width="10.59765625" style="1" customWidth="1"/>
    <col min="1283" max="1283" width="7.296875" style="1" customWidth="1"/>
    <col min="1284" max="1284" width="18.69921875" style="1" customWidth="1"/>
    <col min="1285" max="1286" width="2.19921875" style="1" customWidth="1"/>
    <col min="1287" max="1355" width="9.796875" style="1" customWidth="1"/>
    <col min="1356" max="1356" width="3.3984375" style="1" customWidth="1"/>
    <col min="1357" max="1520" width="9.796875" style="1" customWidth="1"/>
    <col min="1521" max="1521" width="4.59765625" style="1" customWidth="1"/>
    <col min="1522" max="1528" width="9.5" style="1"/>
    <col min="1529" max="1529" width="7.296875" style="1" customWidth="1"/>
    <col min="1530" max="1538" width="10.59765625" style="1" customWidth="1"/>
    <col min="1539" max="1539" width="7.296875" style="1" customWidth="1"/>
    <col min="1540" max="1540" width="18.69921875" style="1" customWidth="1"/>
    <col min="1541" max="1542" width="2.19921875" style="1" customWidth="1"/>
    <col min="1543" max="1611" width="9.796875" style="1" customWidth="1"/>
    <col min="1612" max="1612" width="3.3984375" style="1" customWidth="1"/>
    <col min="1613" max="1776" width="9.796875" style="1" customWidth="1"/>
    <col min="1777" max="1777" width="4.59765625" style="1" customWidth="1"/>
    <col min="1778" max="1784" width="9.5" style="1"/>
    <col min="1785" max="1785" width="7.296875" style="1" customWidth="1"/>
    <col min="1786" max="1794" width="10.59765625" style="1" customWidth="1"/>
    <col min="1795" max="1795" width="7.296875" style="1" customWidth="1"/>
    <col min="1796" max="1796" width="18.69921875" style="1" customWidth="1"/>
    <col min="1797" max="1798" width="2.19921875" style="1" customWidth="1"/>
    <col min="1799" max="1867" width="9.796875" style="1" customWidth="1"/>
    <col min="1868" max="1868" width="3.3984375" style="1" customWidth="1"/>
    <col min="1869" max="2032" width="9.796875" style="1" customWidth="1"/>
    <col min="2033" max="2033" width="4.59765625" style="1" customWidth="1"/>
    <col min="2034" max="2040" width="9.5" style="1"/>
    <col min="2041" max="2041" width="7.296875" style="1" customWidth="1"/>
    <col min="2042" max="2050" width="10.59765625" style="1" customWidth="1"/>
    <col min="2051" max="2051" width="7.296875" style="1" customWidth="1"/>
    <col min="2052" max="2052" width="18.69921875" style="1" customWidth="1"/>
    <col min="2053" max="2054" width="2.19921875" style="1" customWidth="1"/>
    <col min="2055" max="2123" width="9.796875" style="1" customWidth="1"/>
    <col min="2124" max="2124" width="3.3984375" style="1" customWidth="1"/>
    <col min="2125" max="2288" width="9.796875" style="1" customWidth="1"/>
    <col min="2289" max="2289" width="4.59765625" style="1" customWidth="1"/>
    <col min="2290" max="2296" width="9.5" style="1"/>
    <col min="2297" max="2297" width="7.296875" style="1" customWidth="1"/>
    <col min="2298" max="2306" width="10.59765625" style="1" customWidth="1"/>
    <col min="2307" max="2307" width="7.296875" style="1" customWidth="1"/>
    <col min="2308" max="2308" width="18.69921875" style="1" customWidth="1"/>
    <col min="2309" max="2310" width="2.19921875" style="1" customWidth="1"/>
    <col min="2311" max="2379" width="9.796875" style="1" customWidth="1"/>
    <col min="2380" max="2380" width="3.3984375" style="1" customWidth="1"/>
    <col min="2381" max="2544" width="9.796875" style="1" customWidth="1"/>
    <col min="2545" max="2545" width="4.59765625" style="1" customWidth="1"/>
    <col min="2546" max="2552" width="9.5" style="1"/>
    <col min="2553" max="2553" width="7.296875" style="1" customWidth="1"/>
    <col min="2554" max="2562" width="10.59765625" style="1" customWidth="1"/>
    <col min="2563" max="2563" width="7.296875" style="1" customWidth="1"/>
    <col min="2564" max="2564" width="18.69921875" style="1" customWidth="1"/>
    <col min="2565" max="2566" width="2.19921875" style="1" customWidth="1"/>
    <col min="2567" max="2635" width="9.796875" style="1" customWidth="1"/>
    <col min="2636" max="2636" width="3.3984375" style="1" customWidth="1"/>
    <col min="2637" max="2800" width="9.796875" style="1" customWidth="1"/>
    <col min="2801" max="2801" width="4.59765625" style="1" customWidth="1"/>
    <col min="2802" max="2808" width="9.5" style="1"/>
    <col min="2809" max="2809" width="7.296875" style="1" customWidth="1"/>
    <col min="2810" max="2818" width="10.59765625" style="1" customWidth="1"/>
    <col min="2819" max="2819" width="7.296875" style="1" customWidth="1"/>
    <col min="2820" max="2820" width="18.69921875" style="1" customWidth="1"/>
    <col min="2821" max="2822" width="2.19921875" style="1" customWidth="1"/>
    <col min="2823" max="2891" width="9.796875" style="1" customWidth="1"/>
    <col min="2892" max="2892" width="3.3984375" style="1" customWidth="1"/>
    <col min="2893" max="3056" width="9.796875" style="1" customWidth="1"/>
    <col min="3057" max="3057" width="4.59765625" style="1" customWidth="1"/>
    <col min="3058" max="3064" width="9.5" style="1"/>
    <col min="3065" max="3065" width="7.296875" style="1" customWidth="1"/>
    <col min="3066" max="3074" width="10.59765625" style="1" customWidth="1"/>
    <col min="3075" max="3075" width="7.296875" style="1" customWidth="1"/>
    <col min="3076" max="3076" width="18.69921875" style="1" customWidth="1"/>
    <col min="3077" max="3078" width="2.19921875" style="1" customWidth="1"/>
    <col min="3079" max="3147" width="9.796875" style="1" customWidth="1"/>
    <col min="3148" max="3148" width="3.3984375" style="1" customWidth="1"/>
    <col min="3149" max="3312" width="9.796875" style="1" customWidth="1"/>
    <col min="3313" max="3313" width="4.59765625" style="1" customWidth="1"/>
    <col min="3314" max="3320" width="9.5" style="1"/>
    <col min="3321" max="3321" width="7.296875" style="1" customWidth="1"/>
    <col min="3322" max="3330" width="10.59765625" style="1" customWidth="1"/>
    <col min="3331" max="3331" width="7.296875" style="1" customWidth="1"/>
    <col min="3332" max="3332" width="18.69921875" style="1" customWidth="1"/>
    <col min="3333" max="3334" width="2.19921875" style="1" customWidth="1"/>
    <col min="3335" max="3403" width="9.796875" style="1" customWidth="1"/>
    <col min="3404" max="3404" width="3.3984375" style="1" customWidth="1"/>
    <col min="3405" max="3568" width="9.796875" style="1" customWidth="1"/>
    <col min="3569" max="3569" width="4.59765625" style="1" customWidth="1"/>
    <col min="3570" max="3576" width="9.5" style="1"/>
    <col min="3577" max="3577" width="7.296875" style="1" customWidth="1"/>
    <col min="3578" max="3586" width="10.59765625" style="1" customWidth="1"/>
    <col min="3587" max="3587" width="7.296875" style="1" customWidth="1"/>
    <col min="3588" max="3588" width="18.69921875" style="1" customWidth="1"/>
    <col min="3589" max="3590" width="2.19921875" style="1" customWidth="1"/>
    <col min="3591" max="3659" width="9.796875" style="1" customWidth="1"/>
    <col min="3660" max="3660" width="3.3984375" style="1" customWidth="1"/>
    <col min="3661" max="3824" width="9.796875" style="1" customWidth="1"/>
    <col min="3825" max="3825" width="4.59765625" style="1" customWidth="1"/>
    <col min="3826" max="3832" width="9.5" style="1"/>
    <col min="3833" max="3833" width="7.296875" style="1" customWidth="1"/>
    <col min="3834" max="3842" width="10.59765625" style="1" customWidth="1"/>
    <col min="3843" max="3843" width="7.296875" style="1" customWidth="1"/>
    <col min="3844" max="3844" width="18.69921875" style="1" customWidth="1"/>
    <col min="3845" max="3846" width="2.19921875" style="1" customWidth="1"/>
    <col min="3847" max="3915" width="9.796875" style="1" customWidth="1"/>
    <col min="3916" max="3916" width="3.3984375" style="1" customWidth="1"/>
    <col min="3917" max="4080" width="9.796875" style="1" customWidth="1"/>
    <col min="4081" max="4081" width="4.59765625" style="1" customWidth="1"/>
    <col min="4082" max="4088" width="9.5" style="1"/>
    <col min="4089" max="4089" width="7.296875" style="1" customWidth="1"/>
    <col min="4090" max="4098" width="10.59765625" style="1" customWidth="1"/>
    <col min="4099" max="4099" width="7.296875" style="1" customWidth="1"/>
    <col min="4100" max="4100" width="18.69921875" style="1" customWidth="1"/>
    <col min="4101" max="4102" width="2.19921875" style="1" customWidth="1"/>
    <col min="4103" max="4171" width="9.796875" style="1" customWidth="1"/>
    <col min="4172" max="4172" width="3.3984375" style="1" customWidth="1"/>
    <col min="4173" max="4336" width="9.796875" style="1" customWidth="1"/>
    <col min="4337" max="4337" width="4.59765625" style="1" customWidth="1"/>
    <col min="4338" max="4344" width="9.5" style="1"/>
    <col min="4345" max="4345" width="7.296875" style="1" customWidth="1"/>
    <col min="4346" max="4354" width="10.59765625" style="1" customWidth="1"/>
    <col min="4355" max="4355" width="7.296875" style="1" customWidth="1"/>
    <col min="4356" max="4356" width="18.69921875" style="1" customWidth="1"/>
    <col min="4357" max="4358" width="2.19921875" style="1" customWidth="1"/>
    <col min="4359" max="4427" width="9.796875" style="1" customWidth="1"/>
    <col min="4428" max="4428" width="3.3984375" style="1" customWidth="1"/>
    <col min="4429" max="4592" width="9.796875" style="1" customWidth="1"/>
    <col min="4593" max="4593" width="4.59765625" style="1" customWidth="1"/>
    <col min="4594" max="4600" width="9.5" style="1"/>
    <col min="4601" max="4601" width="7.296875" style="1" customWidth="1"/>
    <col min="4602" max="4610" width="10.59765625" style="1" customWidth="1"/>
    <col min="4611" max="4611" width="7.296875" style="1" customWidth="1"/>
    <col min="4612" max="4612" width="18.69921875" style="1" customWidth="1"/>
    <col min="4613" max="4614" width="2.19921875" style="1" customWidth="1"/>
    <col min="4615" max="4683" width="9.796875" style="1" customWidth="1"/>
    <col min="4684" max="4684" width="3.3984375" style="1" customWidth="1"/>
    <col min="4685" max="4848" width="9.796875" style="1" customWidth="1"/>
    <col min="4849" max="4849" width="4.59765625" style="1" customWidth="1"/>
    <col min="4850" max="4856" width="9.5" style="1"/>
    <col min="4857" max="4857" width="7.296875" style="1" customWidth="1"/>
    <col min="4858" max="4866" width="10.59765625" style="1" customWidth="1"/>
    <col min="4867" max="4867" width="7.296875" style="1" customWidth="1"/>
    <col min="4868" max="4868" width="18.69921875" style="1" customWidth="1"/>
    <col min="4869" max="4870" width="2.19921875" style="1" customWidth="1"/>
    <col min="4871" max="4939" width="9.796875" style="1" customWidth="1"/>
    <col min="4940" max="4940" width="3.3984375" style="1" customWidth="1"/>
    <col min="4941" max="5104" width="9.796875" style="1" customWidth="1"/>
    <col min="5105" max="5105" width="4.59765625" style="1" customWidth="1"/>
    <col min="5106" max="5112" width="9.5" style="1"/>
    <col min="5113" max="5113" width="7.296875" style="1" customWidth="1"/>
    <col min="5114" max="5122" width="10.59765625" style="1" customWidth="1"/>
    <col min="5123" max="5123" width="7.296875" style="1" customWidth="1"/>
    <col min="5124" max="5124" width="18.69921875" style="1" customWidth="1"/>
    <col min="5125" max="5126" width="2.19921875" style="1" customWidth="1"/>
    <col min="5127" max="5195" width="9.796875" style="1" customWidth="1"/>
    <col min="5196" max="5196" width="3.3984375" style="1" customWidth="1"/>
    <col min="5197" max="5360" width="9.796875" style="1" customWidth="1"/>
    <col min="5361" max="5361" width="4.59765625" style="1" customWidth="1"/>
    <col min="5362" max="5368" width="9.5" style="1"/>
    <col min="5369" max="5369" width="7.296875" style="1" customWidth="1"/>
    <col min="5370" max="5378" width="10.59765625" style="1" customWidth="1"/>
    <col min="5379" max="5379" width="7.296875" style="1" customWidth="1"/>
    <col min="5380" max="5380" width="18.69921875" style="1" customWidth="1"/>
    <col min="5381" max="5382" width="2.19921875" style="1" customWidth="1"/>
    <col min="5383" max="5451" width="9.796875" style="1" customWidth="1"/>
    <col min="5452" max="5452" width="3.3984375" style="1" customWidth="1"/>
    <col min="5453" max="5616" width="9.796875" style="1" customWidth="1"/>
    <col min="5617" max="5617" width="4.59765625" style="1" customWidth="1"/>
    <col min="5618" max="5624" width="9.5" style="1"/>
    <col min="5625" max="5625" width="7.296875" style="1" customWidth="1"/>
    <col min="5626" max="5634" width="10.59765625" style="1" customWidth="1"/>
    <col min="5635" max="5635" width="7.296875" style="1" customWidth="1"/>
    <col min="5636" max="5636" width="18.69921875" style="1" customWidth="1"/>
    <col min="5637" max="5638" width="2.19921875" style="1" customWidth="1"/>
    <col min="5639" max="5707" width="9.796875" style="1" customWidth="1"/>
    <col min="5708" max="5708" width="3.3984375" style="1" customWidth="1"/>
    <col min="5709" max="5872" width="9.796875" style="1" customWidth="1"/>
    <col min="5873" max="5873" width="4.59765625" style="1" customWidth="1"/>
    <col min="5874" max="5880" width="9.5" style="1"/>
    <col min="5881" max="5881" width="7.296875" style="1" customWidth="1"/>
    <col min="5882" max="5890" width="10.59765625" style="1" customWidth="1"/>
    <col min="5891" max="5891" width="7.296875" style="1" customWidth="1"/>
    <col min="5892" max="5892" width="18.69921875" style="1" customWidth="1"/>
    <col min="5893" max="5894" width="2.19921875" style="1" customWidth="1"/>
    <col min="5895" max="5963" width="9.796875" style="1" customWidth="1"/>
    <col min="5964" max="5964" width="3.3984375" style="1" customWidth="1"/>
    <col min="5965" max="6128" width="9.796875" style="1" customWidth="1"/>
    <col min="6129" max="6129" width="4.59765625" style="1" customWidth="1"/>
    <col min="6130" max="6136" width="9.5" style="1"/>
    <col min="6137" max="6137" width="7.296875" style="1" customWidth="1"/>
    <col min="6138" max="6146" width="10.59765625" style="1" customWidth="1"/>
    <col min="6147" max="6147" width="7.296875" style="1" customWidth="1"/>
    <col min="6148" max="6148" width="18.69921875" style="1" customWidth="1"/>
    <col min="6149" max="6150" width="2.19921875" style="1" customWidth="1"/>
    <col min="6151" max="6219" width="9.796875" style="1" customWidth="1"/>
    <col min="6220" max="6220" width="3.3984375" style="1" customWidth="1"/>
    <col min="6221" max="6384" width="9.796875" style="1" customWidth="1"/>
    <col min="6385" max="6385" width="4.59765625" style="1" customWidth="1"/>
    <col min="6386" max="6392" width="9.5" style="1"/>
    <col min="6393" max="6393" width="7.296875" style="1" customWidth="1"/>
    <col min="6394" max="6402" width="10.59765625" style="1" customWidth="1"/>
    <col min="6403" max="6403" width="7.296875" style="1" customWidth="1"/>
    <col min="6404" max="6404" width="18.69921875" style="1" customWidth="1"/>
    <col min="6405" max="6406" width="2.19921875" style="1" customWidth="1"/>
    <col min="6407" max="6475" width="9.796875" style="1" customWidth="1"/>
    <col min="6476" max="6476" width="3.3984375" style="1" customWidth="1"/>
    <col min="6477" max="6640" width="9.796875" style="1" customWidth="1"/>
    <col min="6641" max="6641" width="4.59765625" style="1" customWidth="1"/>
    <col min="6642" max="6648" width="9.5" style="1"/>
    <col min="6649" max="6649" width="7.296875" style="1" customWidth="1"/>
    <col min="6650" max="6658" width="10.59765625" style="1" customWidth="1"/>
    <col min="6659" max="6659" width="7.296875" style="1" customWidth="1"/>
    <col min="6660" max="6660" width="18.69921875" style="1" customWidth="1"/>
    <col min="6661" max="6662" width="2.19921875" style="1" customWidth="1"/>
    <col min="6663" max="6731" width="9.796875" style="1" customWidth="1"/>
    <col min="6732" max="6732" width="3.3984375" style="1" customWidth="1"/>
    <col min="6733" max="6896" width="9.796875" style="1" customWidth="1"/>
    <col min="6897" max="6897" width="4.59765625" style="1" customWidth="1"/>
    <col min="6898" max="6904" width="9.5" style="1"/>
    <col min="6905" max="6905" width="7.296875" style="1" customWidth="1"/>
    <col min="6906" max="6914" width="10.59765625" style="1" customWidth="1"/>
    <col min="6915" max="6915" width="7.296875" style="1" customWidth="1"/>
    <col min="6916" max="6916" width="18.69921875" style="1" customWidth="1"/>
    <col min="6917" max="6918" width="2.19921875" style="1" customWidth="1"/>
    <col min="6919" max="6987" width="9.796875" style="1" customWidth="1"/>
    <col min="6988" max="6988" width="3.3984375" style="1" customWidth="1"/>
    <col min="6989" max="7152" width="9.796875" style="1" customWidth="1"/>
    <col min="7153" max="7153" width="4.59765625" style="1" customWidth="1"/>
    <col min="7154" max="7160" width="9.5" style="1"/>
    <col min="7161" max="7161" width="7.296875" style="1" customWidth="1"/>
    <col min="7162" max="7170" width="10.59765625" style="1" customWidth="1"/>
    <col min="7171" max="7171" width="7.296875" style="1" customWidth="1"/>
    <col min="7172" max="7172" width="18.69921875" style="1" customWidth="1"/>
    <col min="7173" max="7174" width="2.19921875" style="1" customWidth="1"/>
    <col min="7175" max="7243" width="9.796875" style="1" customWidth="1"/>
    <col min="7244" max="7244" width="3.3984375" style="1" customWidth="1"/>
    <col min="7245" max="7408" width="9.796875" style="1" customWidth="1"/>
    <col min="7409" max="7409" width="4.59765625" style="1" customWidth="1"/>
    <col min="7410" max="7416" width="9.5" style="1"/>
    <col min="7417" max="7417" width="7.296875" style="1" customWidth="1"/>
    <col min="7418" max="7426" width="10.59765625" style="1" customWidth="1"/>
    <col min="7427" max="7427" width="7.296875" style="1" customWidth="1"/>
    <col min="7428" max="7428" width="18.69921875" style="1" customWidth="1"/>
    <col min="7429" max="7430" width="2.19921875" style="1" customWidth="1"/>
    <col min="7431" max="7499" width="9.796875" style="1" customWidth="1"/>
    <col min="7500" max="7500" width="3.3984375" style="1" customWidth="1"/>
    <col min="7501" max="7664" width="9.796875" style="1" customWidth="1"/>
    <col min="7665" max="7665" width="4.59765625" style="1" customWidth="1"/>
    <col min="7666" max="7672" width="9.5" style="1"/>
    <col min="7673" max="7673" width="7.296875" style="1" customWidth="1"/>
    <col min="7674" max="7682" width="10.59765625" style="1" customWidth="1"/>
    <col min="7683" max="7683" width="7.296875" style="1" customWidth="1"/>
    <col min="7684" max="7684" width="18.69921875" style="1" customWidth="1"/>
    <col min="7685" max="7686" width="2.19921875" style="1" customWidth="1"/>
    <col min="7687" max="7755" width="9.796875" style="1" customWidth="1"/>
    <col min="7756" max="7756" width="3.3984375" style="1" customWidth="1"/>
    <col min="7757" max="7920" width="9.796875" style="1" customWidth="1"/>
    <col min="7921" max="7921" width="4.59765625" style="1" customWidth="1"/>
    <col min="7922" max="7928" width="9.5" style="1"/>
    <col min="7929" max="7929" width="7.296875" style="1" customWidth="1"/>
    <col min="7930" max="7938" width="10.59765625" style="1" customWidth="1"/>
    <col min="7939" max="7939" width="7.296875" style="1" customWidth="1"/>
    <col min="7940" max="7940" width="18.69921875" style="1" customWidth="1"/>
    <col min="7941" max="7942" width="2.19921875" style="1" customWidth="1"/>
    <col min="7943" max="8011" width="9.796875" style="1" customWidth="1"/>
    <col min="8012" max="8012" width="3.3984375" style="1" customWidth="1"/>
    <col min="8013" max="8176" width="9.796875" style="1" customWidth="1"/>
    <col min="8177" max="8177" width="4.59765625" style="1" customWidth="1"/>
    <col min="8178" max="8184" width="9.5" style="1"/>
    <col min="8185" max="8185" width="7.296875" style="1" customWidth="1"/>
    <col min="8186" max="8194" width="10.59765625" style="1" customWidth="1"/>
    <col min="8195" max="8195" width="7.296875" style="1" customWidth="1"/>
    <col min="8196" max="8196" width="18.69921875" style="1" customWidth="1"/>
    <col min="8197" max="8198" width="2.19921875" style="1" customWidth="1"/>
    <col min="8199" max="8267" width="9.796875" style="1" customWidth="1"/>
    <col min="8268" max="8268" width="3.3984375" style="1" customWidth="1"/>
    <col min="8269" max="8432" width="9.796875" style="1" customWidth="1"/>
    <col min="8433" max="8433" width="4.59765625" style="1" customWidth="1"/>
    <col min="8434" max="8440" width="9.5" style="1"/>
    <col min="8441" max="8441" width="7.296875" style="1" customWidth="1"/>
    <col min="8442" max="8450" width="10.59765625" style="1" customWidth="1"/>
    <col min="8451" max="8451" width="7.296875" style="1" customWidth="1"/>
    <col min="8452" max="8452" width="18.69921875" style="1" customWidth="1"/>
    <col min="8453" max="8454" width="2.19921875" style="1" customWidth="1"/>
    <col min="8455" max="8523" width="9.796875" style="1" customWidth="1"/>
    <col min="8524" max="8524" width="3.3984375" style="1" customWidth="1"/>
    <col min="8525" max="8688" width="9.796875" style="1" customWidth="1"/>
    <col min="8689" max="8689" width="4.59765625" style="1" customWidth="1"/>
    <col min="8690" max="8696" width="9.5" style="1"/>
    <col min="8697" max="8697" width="7.296875" style="1" customWidth="1"/>
    <col min="8698" max="8706" width="10.59765625" style="1" customWidth="1"/>
    <col min="8707" max="8707" width="7.296875" style="1" customWidth="1"/>
    <col min="8708" max="8708" width="18.69921875" style="1" customWidth="1"/>
    <col min="8709" max="8710" width="2.19921875" style="1" customWidth="1"/>
    <col min="8711" max="8779" width="9.796875" style="1" customWidth="1"/>
    <col min="8780" max="8780" width="3.3984375" style="1" customWidth="1"/>
    <col min="8781" max="8944" width="9.796875" style="1" customWidth="1"/>
    <col min="8945" max="8945" width="4.59765625" style="1" customWidth="1"/>
    <col min="8946" max="8952" width="9.5" style="1"/>
    <col min="8953" max="8953" width="7.296875" style="1" customWidth="1"/>
    <col min="8954" max="8962" width="10.59765625" style="1" customWidth="1"/>
    <col min="8963" max="8963" width="7.296875" style="1" customWidth="1"/>
    <col min="8964" max="8964" width="18.69921875" style="1" customWidth="1"/>
    <col min="8965" max="8966" width="2.19921875" style="1" customWidth="1"/>
    <col min="8967" max="9035" width="9.796875" style="1" customWidth="1"/>
    <col min="9036" max="9036" width="3.3984375" style="1" customWidth="1"/>
    <col min="9037" max="9200" width="9.796875" style="1" customWidth="1"/>
    <col min="9201" max="9201" width="4.59765625" style="1" customWidth="1"/>
    <col min="9202" max="9208" width="9.5" style="1"/>
    <col min="9209" max="9209" width="7.296875" style="1" customWidth="1"/>
    <col min="9210" max="9218" width="10.59765625" style="1" customWidth="1"/>
    <col min="9219" max="9219" width="7.296875" style="1" customWidth="1"/>
    <col min="9220" max="9220" width="18.69921875" style="1" customWidth="1"/>
    <col min="9221" max="9222" width="2.19921875" style="1" customWidth="1"/>
    <col min="9223" max="9291" width="9.796875" style="1" customWidth="1"/>
    <col min="9292" max="9292" width="3.3984375" style="1" customWidth="1"/>
    <col min="9293" max="9456" width="9.796875" style="1" customWidth="1"/>
    <col min="9457" max="9457" width="4.59765625" style="1" customWidth="1"/>
    <col min="9458" max="9464" width="9.5" style="1"/>
    <col min="9465" max="9465" width="7.296875" style="1" customWidth="1"/>
    <col min="9466" max="9474" width="10.59765625" style="1" customWidth="1"/>
    <col min="9475" max="9475" width="7.296875" style="1" customWidth="1"/>
    <col min="9476" max="9476" width="18.69921875" style="1" customWidth="1"/>
    <col min="9477" max="9478" width="2.19921875" style="1" customWidth="1"/>
    <col min="9479" max="9547" width="9.796875" style="1" customWidth="1"/>
    <col min="9548" max="9548" width="3.3984375" style="1" customWidth="1"/>
    <col min="9549" max="9712" width="9.796875" style="1" customWidth="1"/>
    <col min="9713" max="9713" width="4.59765625" style="1" customWidth="1"/>
    <col min="9714" max="9720" width="9.5" style="1"/>
    <col min="9721" max="9721" width="7.296875" style="1" customWidth="1"/>
    <col min="9722" max="9730" width="10.59765625" style="1" customWidth="1"/>
    <col min="9731" max="9731" width="7.296875" style="1" customWidth="1"/>
    <col min="9732" max="9732" width="18.69921875" style="1" customWidth="1"/>
    <col min="9733" max="9734" width="2.19921875" style="1" customWidth="1"/>
    <col min="9735" max="9803" width="9.796875" style="1" customWidth="1"/>
    <col min="9804" max="9804" width="3.3984375" style="1" customWidth="1"/>
    <col min="9805" max="9968" width="9.796875" style="1" customWidth="1"/>
    <col min="9969" max="9969" width="4.59765625" style="1" customWidth="1"/>
    <col min="9970" max="9976" width="9.5" style="1"/>
    <col min="9977" max="9977" width="7.296875" style="1" customWidth="1"/>
    <col min="9978" max="9986" width="10.59765625" style="1" customWidth="1"/>
    <col min="9987" max="9987" width="7.296875" style="1" customWidth="1"/>
    <col min="9988" max="9988" width="18.69921875" style="1" customWidth="1"/>
    <col min="9989" max="9990" width="2.19921875" style="1" customWidth="1"/>
    <col min="9991" max="10059" width="9.796875" style="1" customWidth="1"/>
    <col min="10060" max="10060" width="3.3984375" style="1" customWidth="1"/>
    <col min="10061" max="10224" width="9.796875" style="1" customWidth="1"/>
    <col min="10225" max="10225" width="4.59765625" style="1" customWidth="1"/>
    <col min="10226" max="10232" width="9.5" style="1"/>
    <col min="10233" max="10233" width="7.296875" style="1" customWidth="1"/>
    <col min="10234" max="10242" width="10.59765625" style="1" customWidth="1"/>
    <col min="10243" max="10243" width="7.296875" style="1" customWidth="1"/>
    <col min="10244" max="10244" width="18.69921875" style="1" customWidth="1"/>
    <col min="10245" max="10246" width="2.19921875" style="1" customWidth="1"/>
    <col min="10247" max="10315" width="9.796875" style="1" customWidth="1"/>
    <col min="10316" max="10316" width="3.3984375" style="1" customWidth="1"/>
    <col min="10317" max="10480" width="9.796875" style="1" customWidth="1"/>
    <col min="10481" max="10481" width="4.59765625" style="1" customWidth="1"/>
    <col min="10482" max="10488" width="9.5" style="1"/>
    <col min="10489" max="10489" width="7.296875" style="1" customWidth="1"/>
    <col min="10490" max="10498" width="10.59765625" style="1" customWidth="1"/>
    <col min="10499" max="10499" width="7.296875" style="1" customWidth="1"/>
    <col min="10500" max="10500" width="18.69921875" style="1" customWidth="1"/>
    <col min="10501" max="10502" width="2.19921875" style="1" customWidth="1"/>
    <col min="10503" max="10571" width="9.796875" style="1" customWidth="1"/>
    <col min="10572" max="10572" width="3.3984375" style="1" customWidth="1"/>
    <col min="10573" max="10736" width="9.796875" style="1" customWidth="1"/>
    <col min="10737" max="10737" width="4.59765625" style="1" customWidth="1"/>
    <col min="10738" max="10744" width="9.5" style="1"/>
    <col min="10745" max="10745" width="7.296875" style="1" customWidth="1"/>
    <col min="10746" max="10754" width="10.59765625" style="1" customWidth="1"/>
    <col min="10755" max="10755" width="7.296875" style="1" customWidth="1"/>
    <col min="10756" max="10756" width="18.69921875" style="1" customWidth="1"/>
    <col min="10757" max="10758" width="2.19921875" style="1" customWidth="1"/>
    <col min="10759" max="10827" width="9.796875" style="1" customWidth="1"/>
    <col min="10828" max="10828" width="3.3984375" style="1" customWidth="1"/>
    <col min="10829" max="10992" width="9.796875" style="1" customWidth="1"/>
    <col min="10993" max="10993" width="4.59765625" style="1" customWidth="1"/>
    <col min="10994" max="11000" width="9.5" style="1"/>
    <col min="11001" max="11001" width="7.296875" style="1" customWidth="1"/>
    <col min="11002" max="11010" width="10.59765625" style="1" customWidth="1"/>
    <col min="11011" max="11011" width="7.296875" style="1" customWidth="1"/>
    <col min="11012" max="11012" width="18.69921875" style="1" customWidth="1"/>
    <col min="11013" max="11014" width="2.19921875" style="1" customWidth="1"/>
    <col min="11015" max="11083" width="9.796875" style="1" customWidth="1"/>
    <col min="11084" max="11084" width="3.3984375" style="1" customWidth="1"/>
    <col min="11085" max="11248" width="9.796875" style="1" customWidth="1"/>
    <col min="11249" max="11249" width="4.59765625" style="1" customWidth="1"/>
    <col min="11250" max="11256" width="9.5" style="1"/>
    <col min="11257" max="11257" width="7.296875" style="1" customWidth="1"/>
    <col min="11258" max="11266" width="10.59765625" style="1" customWidth="1"/>
    <col min="11267" max="11267" width="7.296875" style="1" customWidth="1"/>
    <col min="11268" max="11268" width="18.69921875" style="1" customWidth="1"/>
    <col min="11269" max="11270" width="2.19921875" style="1" customWidth="1"/>
    <col min="11271" max="11339" width="9.796875" style="1" customWidth="1"/>
    <col min="11340" max="11340" width="3.3984375" style="1" customWidth="1"/>
    <col min="11341" max="11504" width="9.796875" style="1" customWidth="1"/>
    <col min="11505" max="11505" width="4.59765625" style="1" customWidth="1"/>
    <col min="11506" max="11512" width="9.5" style="1"/>
    <col min="11513" max="11513" width="7.296875" style="1" customWidth="1"/>
    <col min="11514" max="11522" width="10.59765625" style="1" customWidth="1"/>
    <col min="11523" max="11523" width="7.296875" style="1" customWidth="1"/>
    <col min="11524" max="11524" width="18.69921875" style="1" customWidth="1"/>
    <col min="11525" max="11526" width="2.19921875" style="1" customWidth="1"/>
    <col min="11527" max="11595" width="9.796875" style="1" customWidth="1"/>
    <col min="11596" max="11596" width="3.3984375" style="1" customWidth="1"/>
    <col min="11597" max="11760" width="9.796875" style="1" customWidth="1"/>
    <col min="11761" max="11761" width="4.59765625" style="1" customWidth="1"/>
    <col min="11762" max="11768" width="9.5" style="1"/>
    <col min="11769" max="11769" width="7.296875" style="1" customWidth="1"/>
    <col min="11770" max="11778" width="10.59765625" style="1" customWidth="1"/>
    <col min="11779" max="11779" width="7.296875" style="1" customWidth="1"/>
    <col min="11780" max="11780" width="18.69921875" style="1" customWidth="1"/>
    <col min="11781" max="11782" width="2.19921875" style="1" customWidth="1"/>
    <col min="11783" max="11851" width="9.796875" style="1" customWidth="1"/>
    <col min="11852" max="11852" width="3.3984375" style="1" customWidth="1"/>
    <col min="11853" max="12016" width="9.796875" style="1" customWidth="1"/>
    <col min="12017" max="12017" width="4.59765625" style="1" customWidth="1"/>
    <col min="12018" max="12024" width="9.5" style="1"/>
    <col min="12025" max="12025" width="7.296875" style="1" customWidth="1"/>
    <col min="12026" max="12034" width="10.59765625" style="1" customWidth="1"/>
    <col min="12035" max="12035" width="7.296875" style="1" customWidth="1"/>
    <col min="12036" max="12036" width="18.69921875" style="1" customWidth="1"/>
    <col min="12037" max="12038" width="2.19921875" style="1" customWidth="1"/>
    <col min="12039" max="12107" width="9.796875" style="1" customWidth="1"/>
    <col min="12108" max="12108" width="3.3984375" style="1" customWidth="1"/>
    <col min="12109" max="12272" width="9.796875" style="1" customWidth="1"/>
    <col min="12273" max="12273" width="4.59765625" style="1" customWidth="1"/>
    <col min="12274" max="12280" width="9.5" style="1"/>
    <col min="12281" max="12281" width="7.296875" style="1" customWidth="1"/>
    <col min="12282" max="12290" width="10.59765625" style="1" customWidth="1"/>
    <col min="12291" max="12291" width="7.296875" style="1" customWidth="1"/>
    <col min="12292" max="12292" width="18.69921875" style="1" customWidth="1"/>
    <col min="12293" max="12294" width="2.19921875" style="1" customWidth="1"/>
    <col min="12295" max="12363" width="9.796875" style="1" customWidth="1"/>
    <col min="12364" max="12364" width="3.3984375" style="1" customWidth="1"/>
    <col min="12365" max="12528" width="9.796875" style="1" customWidth="1"/>
    <col min="12529" max="12529" width="4.59765625" style="1" customWidth="1"/>
    <col min="12530" max="12536" width="9.5" style="1"/>
    <col min="12537" max="12537" width="7.296875" style="1" customWidth="1"/>
    <col min="12538" max="12546" width="10.59765625" style="1" customWidth="1"/>
    <col min="12547" max="12547" width="7.296875" style="1" customWidth="1"/>
    <col min="12548" max="12548" width="18.69921875" style="1" customWidth="1"/>
    <col min="12549" max="12550" width="2.19921875" style="1" customWidth="1"/>
    <col min="12551" max="12619" width="9.796875" style="1" customWidth="1"/>
    <col min="12620" max="12620" width="3.3984375" style="1" customWidth="1"/>
    <col min="12621" max="12784" width="9.796875" style="1" customWidth="1"/>
    <col min="12785" max="12785" width="4.59765625" style="1" customWidth="1"/>
    <col min="12786" max="12792" width="9.5" style="1"/>
    <col min="12793" max="12793" width="7.296875" style="1" customWidth="1"/>
    <col min="12794" max="12802" width="10.59765625" style="1" customWidth="1"/>
    <col min="12803" max="12803" width="7.296875" style="1" customWidth="1"/>
    <col min="12804" max="12804" width="18.69921875" style="1" customWidth="1"/>
    <col min="12805" max="12806" width="2.19921875" style="1" customWidth="1"/>
    <col min="12807" max="12875" width="9.796875" style="1" customWidth="1"/>
    <col min="12876" max="12876" width="3.3984375" style="1" customWidth="1"/>
    <col min="12877" max="13040" width="9.796875" style="1" customWidth="1"/>
    <col min="13041" max="13041" width="4.59765625" style="1" customWidth="1"/>
    <col min="13042" max="13048" width="9.5" style="1"/>
    <col min="13049" max="13049" width="7.296875" style="1" customWidth="1"/>
    <col min="13050" max="13058" width="10.59765625" style="1" customWidth="1"/>
    <col min="13059" max="13059" width="7.296875" style="1" customWidth="1"/>
    <col min="13060" max="13060" width="18.69921875" style="1" customWidth="1"/>
    <col min="13061" max="13062" width="2.19921875" style="1" customWidth="1"/>
    <col min="13063" max="13131" width="9.796875" style="1" customWidth="1"/>
    <col min="13132" max="13132" width="3.3984375" style="1" customWidth="1"/>
    <col min="13133" max="13296" width="9.796875" style="1" customWidth="1"/>
    <col min="13297" max="13297" width="4.59765625" style="1" customWidth="1"/>
    <col min="13298" max="13304" width="9.5" style="1"/>
    <col min="13305" max="13305" width="7.296875" style="1" customWidth="1"/>
    <col min="13306" max="13314" width="10.59765625" style="1" customWidth="1"/>
    <col min="13315" max="13315" width="7.296875" style="1" customWidth="1"/>
    <col min="13316" max="13316" width="18.69921875" style="1" customWidth="1"/>
    <col min="13317" max="13318" width="2.19921875" style="1" customWidth="1"/>
    <col min="13319" max="13387" width="9.796875" style="1" customWidth="1"/>
    <col min="13388" max="13388" width="3.3984375" style="1" customWidth="1"/>
    <col min="13389" max="13552" width="9.796875" style="1" customWidth="1"/>
    <col min="13553" max="13553" width="4.59765625" style="1" customWidth="1"/>
    <col min="13554" max="13560" width="9.5" style="1"/>
    <col min="13561" max="13561" width="7.296875" style="1" customWidth="1"/>
    <col min="13562" max="13570" width="10.59765625" style="1" customWidth="1"/>
    <col min="13571" max="13571" width="7.296875" style="1" customWidth="1"/>
    <col min="13572" max="13572" width="18.69921875" style="1" customWidth="1"/>
    <col min="13573" max="13574" width="2.19921875" style="1" customWidth="1"/>
    <col min="13575" max="13643" width="9.796875" style="1" customWidth="1"/>
    <col min="13644" max="13644" width="3.3984375" style="1" customWidth="1"/>
    <col min="13645" max="13808" width="9.796875" style="1" customWidth="1"/>
    <col min="13809" max="13809" width="4.59765625" style="1" customWidth="1"/>
    <col min="13810" max="13816" width="9.5" style="1"/>
    <col min="13817" max="13817" width="7.296875" style="1" customWidth="1"/>
    <col min="13818" max="13826" width="10.59765625" style="1" customWidth="1"/>
    <col min="13827" max="13827" width="7.296875" style="1" customWidth="1"/>
    <col min="13828" max="13828" width="18.69921875" style="1" customWidth="1"/>
    <col min="13829" max="13830" width="2.19921875" style="1" customWidth="1"/>
    <col min="13831" max="13899" width="9.796875" style="1" customWidth="1"/>
    <col min="13900" max="13900" width="3.3984375" style="1" customWidth="1"/>
    <col min="13901" max="14064" width="9.796875" style="1" customWidth="1"/>
    <col min="14065" max="14065" width="4.59765625" style="1" customWidth="1"/>
    <col min="14066" max="14072" width="9.5" style="1"/>
    <col min="14073" max="14073" width="7.296875" style="1" customWidth="1"/>
    <col min="14074" max="14082" width="10.59765625" style="1" customWidth="1"/>
    <col min="14083" max="14083" width="7.296875" style="1" customWidth="1"/>
    <col min="14084" max="14084" width="18.69921875" style="1" customWidth="1"/>
    <col min="14085" max="14086" width="2.19921875" style="1" customWidth="1"/>
    <col min="14087" max="14155" width="9.796875" style="1" customWidth="1"/>
    <col min="14156" max="14156" width="3.3984375" style="1" customWidth="1"/>
    <col min="14157" max="14320" width="9.796875" style="1" customWidth="1"/>
    <col min="14321" max="14321" width="4.59765625" style="1" customWidth="1"/>
    <col min="14322" max="14328" width="9.5" style="1"/>
    <col min="14329" max="14329" width="7.296875" style="1" customWidth="1"/>
    <col min="14330" max="14338" width="10.59765625" style="1" customWidth="1"/>
    <col min="14339" max="14339" width="7.296875" style="1" customWidth="1"/>
    <col min="14340" max="14340" width="18.69921875" style="1" customWidth="1"/>
    <col min="14341" max="14342" width="2.19921875" style="1" customWidth="1"/>
    <col min="14343" max="14411" width="9.796875" style="1" customWidth="1"/>
    <col min="14412" max="14412" width="3.3984375" style="1" customWidth="1"/>
    <col min="14413" max="14576" width="9.796875" style="1" customWidth="1"/>
    <col min="14577" max="14577" width="4.59765625" style="1" customWidth="1"/>
    <col min="14578" max="14584" width="9.5" style="1"/>
    <col min="14585" max="14585" width="7.296875" style="1" customWidth="1"/>
    <col min="14586" max="14594" width="10.59765625" style="1" customWidth="1"/>
    <col min="14595" max="14595" width="7.296875" style="1" customWidth="1"/>
    <col min="14596" max="14596" width="18.69921875" style="1" customWidth="1"/>
    <col min="14597" max="14598" width="2.19921875" style="1" customWidth="1"/>
    <col min="14599" max="14667" width="9.796875" style="1" customWidth="1"/>
    <col min="14668" max="14668" width="3.3984375" style="1" customWidth="1"/>
    <col min="14669" max="14832" width="9.796875" style="1" customWidth="1"/>
    <col min="14833" max="14833" width="4.59765625" style="1" customWidth="1"/>
    <col min="14834" max="14840" width="9.5" style="1"/>
    <col min="14841" max="14841" width="7.296875" style="1" customWidth="1"/>
    <col min="14842" max="14850" width="10.59765625" style="1" customWidth="1"/>
    <col min="14851" max="14851" width="7.296875" style="1" customWidth="1"/>
    <col min="14852" max="14852" width="18.69921875" style="1" customWidth="1"/>
    <col min="14853" max="14854" width="2.19921875" style="1" customWidth="1"/>
    <col min="14855" max="14923" width="9.796875" style="1" customWidth="1"/>
    <col min="14924" max="14924" width="3.3984375" style="1" customWidth="1"/>
    <col min="14925" max="15088" width="9.796875" style="1" customWidth="1"/>
    <col min="15089" max="15089" width="4.59765625" style="1" customWidth="1"/>
    <col min="15090" max="15096" width="9.5" style="1"/>
    <col min="15097" max="15097" width="7.296875" style="1" customWidth="1"/>
    <col min="15098" max="15106" width="10.59765625" style="1" customWidth="1"/>
    <col min="15107" max="15107" width="7.296875" style="1" customWidth="1"/>
    <col min="15108" max="15108" width="18.69921875" style="1" customWidth="1"/>
    <col min="15109" max="15110" width="2.19921875" style="1" customWidth="1"/>
    <col min="15111" max="15179" width="9.796875" style="1" customWidth="1"/>
    <col min="15180" max="15180" width="3.3984375" style="1" customWidth="1"/>
    <col min="15181" max="15344" width="9.796875" style="1" customWidth="1"/>
    <col min="15345" max="15345" width="4.59765625" style="1" customWidth="1"/>
    <col min="15346" max="15352" width="9.5" style="1"/>
    <col min="15353" max="15353" width="7.296875" style="1" customWidth="1"/>
    <col min="15354" max="15362" width="10.59765625" style="1" customWidth="1"/>
    <col min="15363" max="15363" width="7.296875" style="1" customWidth="1"/>
    <col min="15364" max="15364" width="18.69921875" style="1" customWidth="1"/>
    <col min="15365" max="15366" width="2.19921875" style="1" customWidth="1"/>
    <col min="15367" max="15435" width="9.796875" style="1" customWidth="1"/>
    <col min="15436" max="15436" width="3.3984375" style="1" customWidth="1"/>
    <col min="15437" max="15600" width="9.796875" style="1" customWidth="1"/>
    <col min="15601" max="15601" width="4.59765625" style="1" customWidth="1"/>
    <col min="15602" max="15608" width="9.5" style="1"/>
    <col min="15609" max="15609" width="7.296875" style="1" customWidth="1"/>
    <col min="15610" max="15618" width="10.59765625" style="1" customWidth="1"/>
    <col min="15619" max="15619" width="7.296875" style="1" customWidth="1"/>
    <col min="15620" max="15620" width="18.69921875" style="1" customWidth="1"/>
    <col min="15621" max="15622" width="2.19921875" style="1" customWidth="1"/>
    <col min="15623" max="15691" width="9.796875" style="1" customWidth="1"/>
    <col min="15692" max="15692" width="3.3984375" style="1" customWidth="1"/>
    <col min="15693" max="15856" width="9.796875" style="1" customWidth="1"/>
    <col min="15857" max="15857" width="4.59765625" style="1" customWidth="1"/>
    <col min="15858" max="15864" width="9.5" style="1"/>
    <col min="15865" max="15865" width="7.296875" style="1" customWidth="1"/>
    <col min="15866" max="15874" width="10.59765625" style="1" customWidth="1"/>
    <col min="15875" max="15875" width="7.296875" style="1" customWidth="1"/>
    <col min="15876" max="15876" width="18.69921875" style="1" customWidth="1"/>
    <col min="15877" max="15878" width="2.19921875" style="1" customWidth="1"/>
    <col min="15879" max="15947" width="9.796875" style="1" customWidth="1"/>
    <col min="15948" max="15948" width="3.3984375" style="1" customWidth="1"/>
    <col min="15949" max="16112" width="9.796875" style="1" customWidth="1"/>
    <col min="16113" max="16113" width="4.59765625" style="1" customWidth="1"/>
    <col min="16114" max="16120" width="9.5" style="1"/>
    <col min="16121" max="16121" width="7.296875" style="1" customWidth="1"/>
    <col min="16122" max="16130" width="10.59765625" style="1" customWidth="1"/>
    <col min="16131" max="16131" width="7.296875" style="1" customWidth="1"/>
    <col min="16132" max="16132" width="18.69921875" style="1" customWidth="1"/>
    <col min="16133" max="16134" width="2.19921875" style="1" customWidth="1"/>
    <col min="16135" max="16203" width="9.796875" style="1" customWidth="1"/>
    <col min="16204" max="16204" width="3.3984375" style="1" customWidth="1"/>
    <col min="16205" max="16368" width="9.796875" style="1" customWidth="1"/>
    <col min="16369" max="16369" width="4.59765625" style="1" customWidth="1"/>
    <col min="16370" max="16384" width="9.5" style="1"/>
  </cols>
  <sheetData>
    <row r="1" spans="1:248" ht="17">
      <c r="B1" s="426" t="s">
        <v>18</v>
      </c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</row>
    <row r="2" spans="1:248" ht="17">
      <c r="B2" s="427" t="s">
        <v>19</v>
      </c>
      <c r="C2" s="427"/>
      <c r="D2" s="427"/>
      <c r="E2" s="427"/>
      <c r="F2" s="427"/>
      <c r="G2" s="427"/>
      <c r="H2" s="427"/>
      <c r="I2" s="427"/>
      <c r="J2" s="427"/>
      <c r="K2" s="427"/>
      <c r="L2" s="427"/>
      <c r="M2" s="23"/>
    </row>
    <row r="3" spans="1:248" ht="17">
      <c r="A3" s="24" t="s">
        <v>14</v>
      </c>
      <c r="B3" s="425" t="s">
        <v>44</v>
      </c>
      <c r="C3" s="425"/>
      <c r="D3" s="425"/>
      <c r="E3" s="425"/>
      <c r="F3" s="425"/>
      <c r="G3" s="425"/>
      <c r="H3" s="425"/>
      <c r="I3" s="425"/>
      <c r="J3" s="425"/>
      <c r="K3" s="425"/>
      <c r="L3" s="425"/>
      <c r="M3" s="425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</row>
    <row r="4" spans="1:248" ht="17">
      <c r="A4" s="24" t="s">
        <v>15</v>
      </c>
      <c r="B4" s="425" t="s">
        <v>13</v>
      </c>
      <c r="C4" s="425"/>
      <c r="D4" s="425"/>
      <c r="E4" s="425"/>
      <c r="F4" s="425"/>
      <c r="G4" s="425"/>
      <c r="H4" s="425"/>
      <c r="I4" s="425"/>
      <c r="J4" s="425"/>
      <c r="K4" s="425"/>
      <c r="L4" s="425"/>
      <c r="M4" s="425"/>
      <c r="N4" s="2"/>
      <c r="O4" s="2"/>
      <c r="P4" s="2"/>
      <c r="Q4" s="2" t="s">
        <v>12</v>
      </c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</row>
    <row r="5" spans="1:248" ht="17">
      <c r="A5" s="24" t="s">
        <v>16</v>
      </c>
      <c r="B5" s="425" t="s">
        <v>28</v>
      </c>
      <c r="C5" s="425"/>
      <c r="D5" s="425"/>
      <c r="E5" s="425"/>
      <c r="F5" s="425"/>
      <c r="G5" s="425"/>
      <c r="H5" s="425"/>
      <c r="I5" s="425"/>
      <c r="J5" s="425"/>
      <c r="K5" s="425"/>
      <c r="L5" s="425"/>
      <c r="M5" s="425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</row>
    <row r="6" spans="1:248" ht="17">
      <c r="A6" s="24" t="s">
        <v>17</v>
      </c>
      <c r="B6" s="428" t="s">
        <v>47</v>
      </c>
      <c r="C6" s="428"/>
      <c r="D6" s="428"/>
      <c r="E6" s="428"/>
      <c r="F6" s="428"/>
      <c r="G6" s="428"/>
      <c r="H6" s="428"/>
      <c r="I6" s="428"/>
      <c r="J6" s="428"/>
      <c r="K6" s="428"/>
      <c r="L6" s="428"/>
      <c r="M6" s="428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</row>
    <row r="7" spans="1:248" ht="17">
      <c r="A7" s="24" t="s">
        <v>45</v>
      </c>
      <c r="B7" s="425" t="s">
        <v>46</v>
      </c>
      <c r="C7" s="425"/>
      <c r="D7" s="425"/>
      <c r="E7" s="425"/>
      <c r="F7" s="425"/>
      <c r="G7" s="425"/>
      <c r="H7" s="425"/>
      <c r="I7" s="425"/>
      <c r="J7" s="425"/>
      <c r="K7" s="425"/>
      <c r="L7" s="425"/>
      <c r="M7" s="425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</row>
    <row r="8" spans="1:248" ht="17">
      <c r="B8" s="425" t="s">
        <v>43</v>
      </c>
      <c r="C8" s="425"/>
      <c r="D8" s="425"/>
      <c r="E8" s="425"/>
      <c r="F8" s="425"/>
      <c r="G8" s="425"/>
      <c r="H8" s="425"/>
      <c r="I8" s="425"/>
      <c r="J8" s="425"/>
      <c r="K8" s="425"/>
      <c r="L8" s="425"/>
      <c r="M8" s="425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</row>
    <row r="9" spans="1:248" ht="17">
      <c r="B9" s="425" t="s">
        <v>3</v>
      </c>
      <c r="C9" s="425"/>
      <c r="D9" s="425"/>
      <c r="E9" s="425"/>
      <c r="F9" s="425"/>
      <c r="G9" s="425"/>
      <c r="H9" s="425"/>
      <c r="I9" s="425"/>
      <c r="J9" s="425"/>
      <c r="K9" s="425"/>
      <c r="L9" s="3" t="s">
        <v>42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</row>
    <row r="10" spans="1:248" ht="17">
      <c r="B10" s="425" t="s">
        <v>4</v>
      </c>
      <c r="C10" s="425"/>
      <c r="D10" s="425"/>
      <c r="E10" s="425"/>
      <c r="F10" s="425"/>
      <c r="G10" s="425"/>
      <c r="H10" s="425"/>
      <c r="I10" s="425"/>
      <c r="J10" s="425"/>
      <c r="K10" s="425"/>
      <c r="L10" s="3" t="s">
        <v>39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</row>
    <row r="11" spans="1:248" ht="17">
      <c r="B11" s="425" t="s">
        <v>5</v>
      </c>
      <c r="C11" s="425"/>
      <c r="D11" s="425"/>
      <c r="E11" s="425"/>
      <c r="F11" s="425"/>
      <c r="G11" s="425"/>
      <c r="H11" s="425"/>
      <c r="I11" s="425"/>
      <c r="J11" s="425"/>
      <c r="K11" s="425"/>
      <c r="L11" s="3" t="s">
        <v>41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</row>
    <row r="12" spans="1:248" ht="17">
      <c r="B12" s="425" t="s">
        <v>11</v>
      </c>
      <c r="C12" s="425"/>
      <c r="D12" s="425"/>
      <c r="E12" s="425"/>
      <c r="F12" s="425"/>
      <c r="G12" s="425"/>
      <c r="H12" s="425"/>
      <c r="I12" s="425"/>
      <c r="J12" s="425"/>
      <c r="K12" s="425"/>
      <c r="L12" s="3" t="s">
        <v>40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</row>
    <row r="13" spans="1:248" ht="17">
      <c r="B13" s="425" t="s">
        <v>38</v>
      </c>
      <c r="C13" s="425"/>
      <c r="D13" s="425"/>
      <c r="E13" s="425"/>
      <c r="F13" s="425"/>
      <c r="G13" s="425"/>
      <c r="H13" s="425"/>
      <c r="I13" s="425"/>
      <c r="J13" s="425"/>
      <c r="K13" s="425"/>
      <c r="L13" s="3" t="s">
        <v>37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</row>
    <row r="14" spans="1:248" ht="17">
      <c r="B14" s="429" t="s">
        <v>6</v>
      </c>
      <c r="C14" s="429"/>
      <c r="D14" s="429"/>
      <c r="E14" s="429"/>
      <c r="F14" s="429"/>
      <c r="G14" s="429"/>
      <c r="H14" s="429"/>
      <c r="I14" s="429"/>
      <c r="J14" s="429"/>
      <c r="K14" s="429"/>
      <c r="L14" s="4"/>
      <c r="M14" s="4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</row>
    <row r="15" spans="1:248" ht="20" thickBot="1">
      <c r="A15" s="7"/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6"/>
      <c r="N15" s="5"/>
    </row>
    <row r="16" spans="1:248" ht="7.5" customHeight="1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5"/>
      <c r="N16" s="5"/>
    </row>
    <row r="17" spans="1:14" ht="20" thickBot="1">
      <c r="A17" s="7"/>
      <c r="B17" s="424" t="s">
        <v>48</v>
      </c>
      <c r="C17" s="424"/>
      <c r="D17" s="424"/>
      <c r="E17" s="424"/>
      <c r="F17" s="424"/>
      <c r="G17" s="424"/>
      <c r="H17" s="424"/>
      <c r="I17" s="424"/>
      <c r="J17" s="424"/>
      <c r="K17" s="424"/>
      <c r="L17" s="5"/>
      <c r="N17" s="5"/>
    </row>
    <row r="18" spans="1:14" ht="14" thickTop="1">
      <c r="B18" s="8" t="s">
        <v>1</v>
      </c>
      <c r="C18" s="9">
        <v>45592</v>
      </c>
      <c r="D18" s="9">
        <v>45599</v>
      </c>
      <c r="E18" s="9">
        <v>45627</v>
      </c>
      <c r="F18" s="9">
        <v>45634</v>
      </c>
      <c r="G18" s="9">
        <v>45641</v>
      </c>
      <c r="H18" s="9">
        <v>45648</v>
      </c>
      <c r="I18" s="9">
        <v>45655</v>
      </c>
      <c r="J18" s="9">
        <v>45296</v>
      </c>
      <c r="K18" s="10">
        <v>45303</v>
      </c>
      <c r="N18" s="11"/>
    </row>
    <row r="19" spans="1:14">
      <c r="B19" s="12" t="s">
        <v>7</v>
      </c>
      <c r="C19" s="53"/>
      <c r="D19" s="53" t="s">
        <v>49</v>
      </c>
      <c r="E19" s="53"/>
      <c r="F19" s="53"/>
      <c r="G19" s="53"/>
      <c r="H19" s="53"/>
      <c r="I19" s="53" t="s">
        <v>53</v>
      </c>
      <c r="J19" s="53"/>
      <c r="K19" s="54"/>
      <c r="N19" s="13"/>
    </row>
    <row r="20" spans="1:14">
      <c r="B20" s="12" t="s">
        <v>8</v>
      </c>
      <c r="C20" s="53"/>
      <c r="D20" s="53" t="s">
        <v>50</v>
      </c>
      <c r="E20" s="53"/>
      <c r="F20" s="53"/>
      <c r="G20" s="53"/>
      <c r="H20" s="53"/>
      <c r="I20" s="53" t="s">
        <v>54</v>
      </c>
      <c r="J20" s="53"/>
      <c r="K20" s="54"/>
      <c r="N20" s="13"/>
    </row>
    <row r="21" spans="1:14">
      <c r="B21" s="12" t="s">
        <v>9</v>
      </c>
      <c r="C21" s="53"/>
      <c r="D21" s="53"/>
      <c r="E21" s="53"/>
      <c r="F21" s="53" t="s">
        <v>51</v>
      </c>
      <c r="G21" s="53"/>
      <c r="H21" s="53"/>
      <c r="I21" s="53" t="s">
        <v>55</v>
      </c>
      <c r="J21" s="53"/>
      <c r="K21" s="54"/>
      <c r="N21" s="13"/>
    </row>
    <row r="22" spans="1:14" ht="14" thickBot="1">
      <c r="B22" s="14" t="s">
        <v>10</v>
      </c>
      <c r="C22" s="55"/>
      <c r="D22" s="55"/>
      <c r="E22" s="55"/>
      <c r="F22" s="55" t="s">
        <v>52</v>
      </c>
      <c r="G22" s="55"/>
      <c r="H22" s="55"/>
      <c r="I22" s="55" t="s">
        <v>56</v>
      </c>
      <c r="J22" s="55"/>
      <c r="K22" s="56"/>
      <c r="N22" s="13"/>
    </row>
    <row r="23" spans="1:14">
      <c r="B23" s="15" t="s">
        <v>1</v>
      </c>
      <c r="C23" s="16">
        <v>45310</v>
      </c>
      <c r="D23" s="16">
        <v>45331</v>
      </c>
      <c r="E23" s="16">
        <v>45338</v>
      </c>
      <c r="F23" s="16">
        <v>45345</v>
      </c>
      <c r="G23" s="16">
        <v>45360</v>
      </c>
      <c r="H23" s="16">
        <v>45367</v>
      </c>
      <c r="I23" s="16">
        <v>45374</v>
      </c>
      <c r="J23" s="16">
        <v>45381</v>
      </c>
      <c r="K23" s="50">
        <v>45416</v>
      </c>
      <c r="N23" s="13"/>
    </row>
    <row r="24" spans="1:14">
      <c r="B24" s="12" t="s">
        <v>7</v>
      </c>
      <c r="C24" s="53"/>
      <c r="D24" s="53"/>
      <c r="E24" s="53"/>
      <c r="F24" s="53"/>
      <c r="G24" s="53" t="s">
        <v>58</v>
      </c>
      <c r="H24" s="53"/>
      <c r="I24" s="53"/>
      <c r="J24" s="53"/>
      <c r="K24" s="57"/>
      <c r="N24" s="11"/>
    </row>
    <row r="25" spans="1:14">
      <c r="B25" s="12" t="s">
        <v>8</v>
      </c>
      <c r="C25" s="53"/>
      <c r="D25" s="53" t="s">
        <v>50</v>
      </c>
      <c r="E25" s="53"/>
      <c r="F25" s="53"/>
      <c r="G25" s="53" t="s">
        <v>50</v>
      </c>
      <c r="H25" s="53"/>
      <c r="I25" s="53"/>
      <c r="J25" s="53"/>
      <c r="K25" s="58"/>
      <c r="N25" s="17"/>
    </row>
    <row r="26" spans="1:14">
      <c r="B26" s="12" t="s">
        <v>9</v>
      </c>
      <c r="C26" s="53"/>
      <c r="D26" s="53" t="s">
        <v>57</v>
      </c>
      <c r="E26" s="53"/>
      <c r="F26" s="53"/>
      <c r="G26" s="53"/>
      <c r="H26" s="53"/>
      <c r="I26" s="53"/>
      <c r="J26" s="53"/>
      <c r="K26" s="58"/>
      <c r="N26" s="17"/>
    </row>
    <row r="27" spans="1:14" ht="14" thickBot="1">
      <c r="B27" s="18" t="s">
        <v>10</v>
      </c>
      <c r="C27" s="59"/>
      <c r="D27" s="59"/>
      <c r="E27" s="59"/>
      <c r="F27" s="59"/>
      <c r="G27" s="59"/>
      <c r="H27" s="59"/>
      <c r="I27" s="59"/>
      <c r="J27" s="59"/>
      <c r="K27" s="60"/>
      <c r="N27" s="17"/>
    </row>
    <row r="28" spans="1:14" ht="7" customHeight="1" thickTop="1">
      <c r="C28" s="19"/>
      <c r="D28" s="13"/>
      <c r="E28" s="13"/>
      <c r="F28" s="13"/>
      <c r="G28" s="20"/>
      <c r="H28" s="20"/>
      <c r="I28" s="20"/>
      <c r="J28" s="20"/>
      <c r="K28" s="20"/>
      <c r="L28" s="20"/>
      <c r="M28" s="17"/>
      <c r="N28" s="17"/>
    </row>
  </sheetData>
  <mergeCells count="15">
    <mergeCell ref="B17:K17"/>
    <mergeCell ref="B9:K9"/>
    <mergeCell ref="B1:M1"/>
    <mergeCell ref="B3:M3"/>
    <mergeCell ref="B4:M4"/>
    <mergeCell ref="B5:M5"/>
    <mergeCell ref="B8:M8"/>
    <mergeCell ref="B7:M7"/>
    <mergeCell ref="B2:L2"/>
    <mergeCell ref="B6:M6"/>
    <mergeCell ref="B10:K10"/>
    <mergeCell ref="B11:K11"/>
    <mergeCell ref="B12:K12"/>
    <mergeCell ref="B14:K14"/>
    <mergeCell ref="B13:K13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22135D-F146-4F24-8C38-2C401C098D68}">
  <sheetPr>
    <tabColor rgb="FFFF0000"/>
  </sheetPr>
  <dimension ref="A1:O44"/>
  <sheetViews>
    <sheetView tabSelected="1" zoomScale="80" zoomScaleNormal="80" workbookViewId="0">
      <pane ySplit="1" topLeftCell="A2" activePane="bottomLeft" state="frozen"/>
      <selection pane="bottomLeft" activeCell="P6" sqref="P6"/>
    </sheetView>
  </sheetViews>
  <sheetFormatPr defaultColWidth="9.8984375" defaultRowHeight="13.5"/>
  <cols>
    <col min="1" max="1" width="5" style="392" customWidth="1"/>
    <col min="2" max="2" width="7.296875" style="392" customWidth="1"/>
    <col min="3" max="3" width="24" style="392" customWidth="1"/>
    <col min="4" max="4" width="26.09765625" style="393" customWidth="1"/>
    <col min="5" max="5" width="12.19921875" style="392" customWidth="1"/>
    <col min="6" max="6" width="7.796875" style="392" customWidth="1"/>
    <col min="7" max="7" width="10.296875" style="392" customWidth="1"/>
    <col min="8" max="8" width="11.09765625" style="391" customWidth="1"/>
    <col min="9" max="9" width="11.8984375" style="391" customWidth="1"/>
    <col min="10" max="10" width="7.19921875" style="392" customWidth="1"/>
    <col min="11" max="11" width="10.8984375" style="392" customWidth="1"/>
    <col min="12" max="12" width="17" style="392" customWidth="1"/>
    <col min="13" max="13" width="8.796875" style="392" customWidth="1"/>
    <col min="14" max="14" width="13.8984375" style="392" customWidth="1"/>
    <col min="15" max="15" width="21.3984375" style="402" customWidth="1"/>
    <col min="16" max="244" width="9.8984375" style="392"/>
    <col min="245" max="245" width="6" style="392" customWidth="1"/>
    <col min="246" max="246" width="24" style="392" customWidth="1"/>
    <col min="247" max="247" width="34.69921875" style="392" customWidth="1"/>
    <col min="248" max="248" width="20.69921875" style="392" customWidth="1"/>
    <col min="249" max="249" width="15.5" style="392" customWidth="1"/>
    <col min="250" max="250" width="10.296875" style="392" customWidth="1"/>
    <col min="251" max="251" width="17.3984375" style="392" customWidth="1"/>
    <col min="252" max="252" width="16.69921875" style="392" customWidth="1"/>
    <col min="253" max="253" width="14.296875" style="392" customWidth="1"/>
    <col min="254" max="254" width="17" style="392" customWidth="1"/>
    <col min="255" max="255" width="12.19921875" style="392" customWidth="1"/>
    <col min="256" max="256" width="17.3984375" style="392" customWidth="1"/>
    <col min="257" max="257" width="37.19921875" style="392" customWidth="1"/>
    <col min="258" max="258" width="17.69921875" style="392" bestFit="1" customWidth="1"/>
    <col min="259" max="500" width="9.8984375" style="392"/>
    <col min="501" max="501" width="6" style="392" customWidth="1"/>
    <col min="502" max="502" width="24" style="392" customWidth="1"/>
    <col min="503" max="503" width="34.69921875" style="392" customWidth="1"/>
    <col min="504" max="504" width="20.69921875" style="392" customWidth="1"/>
    <col min="505" max="505" width="15.5" style="392" customWidth="1"/>
    <col min="506" max="506" width="10.296875" style="392" customWidth="1"/>
    <col min="507" max="507" width="17.3984375" style="392" customWidth="1"/>
    <col min="508" max="508" width="16.69921875" style="392" customWidth="1"/>
    <col min="509" max="509" width="14.296875" style="392" customWidth="1"/>
    <col min="510" max="510" width="17" style="392" customWidth="1"/>
    <col min="511" max="511" width="12.19921875" style="392" customWidth="1"/>
    <col min="512" max="512" width="17.3984375" style="392" customWidth="1"/>
    <col min="513" max="513" width="37.19921875" style="392" customWidth="1"/>
    <col min="514" max="514" width="17.69921875" style="392" bestFit="1" customWidth="1"/>
    <col min="515" max="756" width="9.8984375" style="392"/>
    <col min="757" max="757" width="6" style="392" customWidth="1"/>
    <col min="758" max="758" width="24" style="392" customWidth="1"/>
    <col min="759" max="759" width="34.69921875" style="392" customWidth="1"/>
    <col min="760" max="760" width="20.69921875" style="392" customWidth="1"/>
    <col min="761" max="761" width="15.5" style="392" customWidth="1"/>
    <col min="762" max="762" width="10.296875" style="392" customWidth="1"/>
    <col min="763" max="763" width="17.3984375" style="392" customWidth="1"/>
    <col min="764" max="764" width="16.69921875" style="392" customWidth="1"/>
    <col min="765" max="765" width="14.296875" style="392" customWidth="1"/>
    <col min="766" max="766" width="17" style="392" customWidth="1"/>
    <col min="767" max="767" width="12.19921875" style="392" customWidth="1"/>
    <col min="768" max="768" width="17.3984375" style="392" customWidth="1"/>
    <col min="769" max="769" width="37.19921875" style="392" customWidth="1"/>
    <col min="770" max="770" width="17.69921875" style="392" bestFit="1" customWidth="1"/>
    <col min="771" max="1012" width="9.8984375" style="392"/>
    <col min="1013" max="1013" width="6" style="392" customWidth="1"/>
    <col min="1014" max="1014" width="24" style="392" customWidth="1"/>
    <col min="1015" max="1015" width="34.69921875" style="392" customWidth="1"/>
    <col min="1016" max="1016" width="20.69921875" style="392" customWidth="1"/>
    <col min="1017" max="1017" width="15.5" style="392" customWidth="1"/>
    <col min="1018" max="1018" width="10.296875" style="392" customWidth="1"/>
    <col min="1019" max="1019" width="17.3984375" style="392" customWidth="1"/>
    <col min="1020" max="1020" width="16.69921875" style="392" customWidth="1"/>
    <col min="1021" max="1021" width="14.296875" style="392" customWidth="1"/>
    <col min="1022" max="1022" width="17" style="392" customWidth="1"/>
    <col min="1023" max="1023" width="12.19921875" style="392" customWidth="1"/>
    <col min="1024" max="1024" width="17.3984375" style="392" customWidth="1"/>
    <col min="1025" max="1025" width="37.19921875" style="392" customWidth="1"/>
    <col min="1026" max="1026" width="17.69921875" style="392" bestFit="1" customWidth="1"/>
    <col min="1027" max="1268" width="9.8984375" style="392"/>
    <col min="1269" max="1269" width="6" style="392" customWidth="1"/>
    <col min="1270" max="1270" width="24" style="392" customWidth="1"/>
    <col min="1271" max="1271" width="34.69921875" style="392" customWidth="1"/>
    <col min="1272" max="1272" width="20.69921875" style="392" customWidth="1"/>
    <col min="1273" max="1273" width="15.5" style="392" customWidth="1"/>
    <col min="1274" max="1274" width="10.296875" style="392" customWidth="1"/>
    <col min="1275" max="1275" width="17.3984375" style="392" customWidth="1"/>
    <col min="1276" max="1276" width="16.69921875" style="392" customWidth="1"/>
    <col min="1277" max="1277" width="14.296875" style="392" customWidth="1"/>
    <col min="1278" max="1278" width="17" style="392" customWidth="1"/>
    <col min="1279" max="1279" width="12.19921875" style="392" customWidth="1"/>
    <col min="1280" max="1280" width="17.3984375" style="392" customWidth="1"/>
    <col min="1281" max="1281" width="37.19921875" style="392" customWidth="1"/>
    <col min="1282" max="1282" width="17.69921875" style="392" bestFit="1" customWidth="1"/>
    <col min="1283" max="1524" width="9.8984375" style="392"/>
    <col min="1525" max="1525" width="6" style="392" customWidth="1"/>
    <col min="1526" max="1526" width="24" style="392" customWidth="1"/>
    <col min="1527" max="1527" width="34.69921875" style="392" customWidth="1"/>
    <col min="1528" max="1528" width="20.69921875" style="392" customWidth="1"/>
    <col min="1529" max="1529" width="15.5" style="392" customWidth="1"/>
    <col min="1530" max="1530" width="10.296875" style="392" customWidth="1"/>
    <col min="1531" max="1531" width="17.3984375" style="392" customWidth="1"/>
    <col min="1532" max="1532" width="16.69921875" style="392" customWidth="1"/>
    <col min="1533" max="1533" width="14.296875" style="392" customWidth="1"/>
    <col min="1534" max="1534" width="17" style="392" customWidth="1"/>
    <col min="1535" max="1535" width="12.19921875" style="392" customWidth="1"/>
    <col min="1536" max="1536" width="17.3984375" style="392" customWidth="1"/>
    <col min="1537" max="1537" width="37.19921875" style="392" customWidth="1"/>
    <col min="1538" max="1538" width="17.69921875" style="392" bestFit="1" customWidth="1"/>
    <col min="1539" max="1780" width="9.8984375" style="392"/>
    <col min="1781" max="1781" width="6" style="392" customWidth="1"/>
    <col min="1782" max="1782" width="24" style="392" customWidth="1"/>
    <col min="1783" max="1783" width="34.69921875" style="392" customWidth="1"/>
    <col min="1784" max="1784" width="20.69921875" style="392" customWidth="1"/>
    <col min="1785" max="1785" width="15.5" style="392" customWidth="1"/>
    <col min="1786" max="1786" width="10.296875" style="392" customWidth="1"/>
    <col min="1787" max="1787" width="17.3984375" style="392" customWidth="1"/>
    <col min="1788" max="1788" width="16.69921875" style="392" customWidth="1"/>
    <col min="1789" max="1789" width="14.296875" style="392" customWidth="1"/>
    <col min="1790" max="1790" width="17" style="392" customWidth="1"/>
    <col min="1791" max="1791" width="12.19921875" style="392" customWidth="1"/>
    <col min="1792" max="1792" width="17.3984375" style="392" customWidth="1"/>
    <col min="1793" max="1793" width="37.19921875" style="392" customWidth="1"/>
    <col min="1794" max="1794" width="17.69921875" style="392" bestFit="1" customWidth="1"/>
    <col min="1795" max="2036" width="9.8984375" style="392"/>
    <col min="2037" max="2037" width="6" style="392" customWidth="1"/>
    <col min="2038" max="2038" width="24" style="392" customWidth="1"/>
    <col min="2039" max="2039" width="34.69921875" style="392" customWidth="1"/>
    <col min="2040" max="2040" width="20.69921875" style="392" customWidth="1"/>
    <col min="2041" max="2041" width="15.5" style="392" customWidth="1"/>
    <col min="2042" max="2042" width="10.296875" style="392" customWidth="1"/>
    <col min="2043" max="2043" width="17.3984375" style="392" customWidth="1"/>
    <col min="2044" max="2044" width="16.69921875" style="392" customWidth="1"/>
    <col min="2045" max="2045" width="14.296875" style="392" customWidth="1"/>
    <col min="2046" max="2046" width="17" style="392" customWidth="1"/>
    <col min="2047" max="2047" width="12.19921875" style="392" customWidth="1"/>
    <col min="2048" max="2048" width="17.3984375" style="392" customWidth="1"/>
    <col min="2049" max="2049" width="37.19921875" style="392" customWidth="1"/>
    <col min="2050" max="2050" width="17.69921875" style="392" bestFit="1" customWidth="1"/>
    <col min="2051" max="2292" width="9.8984375" style="392"/>
    <col min="2293" max="2293" width="6" style="392" customWidth="1"/>
    <col min="2294" max="2294" width="24" style="392" customWidth="1"/>
    <col min="2295" max="2295" width="34.69921875" style="392" customWidth="1"/>
    <col min="2296" max="2296" width="20.69921875" style="392" customWidth="1"/>
    <col min="2297" max="2297" width="15.5" style="392" customWidth="1"/>
    <col min="2298" max="2298" width="10.296875" style="392" customWidth="1"/>
    <col min="2299" max="2299" width="17.3984375" style="392" customWidth="1"/>
    <col min="2300" max="2300" width="16.69921875" style="392" customWidth="1"/>
    <col min="2301" max="2301" width="14.296875" style="392" customWidth="1"/>
    <col min="2302" max="2302" width="17" style="392" customWidth="1"/>
    <col min="2303" max="2303" width="12.19921875" style="392" customWidth="1"/>
    <col min="2304" max="2304" width="17.3984375" style="392" customWidth="1"/>
    <col min="2305" max="2305" width="37.19921875" style="392" customWidth="1"/>
    <col min="2306" max="2306" width="17.69921875" style="392" bestFit="1" customWidth="1"/>
    <col min="2307" max="2548" width="9.8984375" style="392"/>
    <col min="2549" max="2549" width="6" style="392" customWidth="1"/>
    <col min="2550" max="2550" width="24" style="392" customWidth="1"/>
    <col min="2551" max="2551" width="34.69921875" style="392" customWidth="1"/>
    <col min="2552" max="2552" width="20.69921875" style="392" customWidth="1"/>
    <col min="2553" max="2553" width="15.5" style="392" customWidth="1"/>
    <col min="2554" max="2554" width="10.296875" style="392" customWidth="1"/>
    <col min="2555" max="2555" width="17.3984375" style="392" customWidth="1"/>
    <col min="2556" max="2556" width="16.69921875" style="392" customWidth="1"/>
    <col min="2557" max="2557" width="14.296875" style="392" customWidth="1"/>
    <col min="2558" max="2558" width="17" style="392" customWidth="1"/>
    <col min="2559" max="2559" width="12.19921875" style="392" customWidth="1"/>
    <col min="2560" max="2560" width="17.3984375" style="392" customWidth="1"/>
    <col min="2561" max="2561" width="37.19921875" style="392" customWidth="1"/>
    <col min="2562" max="2562" width="17.69921875" style="392" bestFit="1" customWidth="1"/>
    <col min="2563" max="2804" width="9.8984375" style="392"/>
    <col min="2805" max="2805" width="6" style="392" customWidth="1"/>
    <col min="2806" max="2806" width="24" style="392" customWidth="1"/>
    <col min="2807" max="2807" width="34.69921875" style="392" customWidth="1"/>
    <col min="2808" max="2808" width="20.69921875" style="392" customWidth="1"/>
    <col min="2809" max="2809" width="15.5" style="392" customWidth="1"/>
    <col min="2810" max="2810" width="10.296875" style="392" customWidth="1"/>
    <col min="2811" max="2811" width="17.3984375" style="392" customWidth="1"/>
    <col min="2812" max="2812" width="16.69921875" style="392" customWidth="1"/>
    <col min="2813" max="2813" width="14.296875" style="392" customWidth="1"/>
    <col min="2814" max="2814" width="17" style="392" customWidth="1"/>
    <col min="2815" max="2815" width="12.19921875" style="392" customWidth="1"/>
    <col min="2816" max="2816" width="17.3984375" style="392" customWidth="1"/>
    <col min="2817" max="2817" width="37.19921875" style="392" customWidth="1"/>
    <col min="2818" max="2818" width="17.69921875" style="392" bestFit="1" customWidth="1"/>
    <col min="2819" max="3060" width="9.8984375" style="392"/>
    <col min="3061" max="3061" width="6" style="392" customWidth="1"/>
    <col min="3062" max="3062" width="24" style="392" customWidth="1"/>
    <col min="3063" max="3063" width="34.69921875" style="392" customWidth="1"/>
    <col min="3064" max="3064" width="20.69921875" style="392" customWidth="1"/>
    <col min="3065" max="3065" width="15.5" style="392" customWidth="1"/>
    <col min="3066" max="3066" width="10.296875" style="392" customWidth="1"/>
    <col min="3067" max="3067" width="17.3984375" style="392" customWidth="1"/>
    <col min="3068" max="3068" width="16.69921875" style="392" customWidth="1"/>
    <col min="3069" max="3069" width="14.296875" style="392" customWidth="1"/>
    <col min="3070" max="3070" width="17" style="392" customWidth="1"/>
    <col min="3071" max="3071" width="12.19921875" style="392" customWidth="1"/>
    <col min="3072" max="3072" width="17.3984375" style="392" customWidth="1"/>
    <col min="3073" max="3073" width="37.19921875" style="392" customWidth="1"/>
    <col min="3074" max="3074" width="17.69921875" style="392" bestFit="1" customWidth="1"/>
    <col min="3075" max="3316" width="9.8984375" style="392"/>
    <col min="3317" max="3317" width="6" style="392" customWidth="1"/>
    <col min="3318" max="3318" width="24" style="392" customWidth="1"/>
    <col min="3319" max="3319" width="34.69921875" style="392" customWidth="1"/>
    <col min="3320" max="3320" width="20.69921875" style="392" customWidth="1"/>
    <col min="3321" max="3321" width="15.5" style="392" customWidth="1"/>
    <col min="3322" max="3322" width="10.296875" style="392" customWidth="1"/>
    <col min="3323" max="3323" width="17.3984375" style="392" customWidth="1"/>
    <col min="3324" max="3324" width="16.69921875" style="392" customWidth="1"/>
    <col min="3325" max="3325" width="14.296875" style="392" customWidth="1"/>
    <col min="3326" max="3326" width="17" style="392" customWidth="1"/>
    <col min="3327" max="3327" width="12.19921875" style="392" customWidth="1"/>
    <col min="3328" max="3328" width="17.3984375" style="392" customWidth="1"/>
    <col min="3329" max="3329" width="37.19921875" style="392" customWidth="1"/>
    <col min="3330" max="3330" width="17.69921875" style="392" bestFit="1" customWidth="1"/>
    <col min="3331" max="3572" width="9.8984375" style="392"/>
    <col min="3573" max="3573" width="6" style="392" customWidth="1"/>
    <col min="3574" max="3574" width="24" style="392" customWidth="1"/>
    <col min="3575" max="3575" width="34.69921875" style="392" customWidth="1"/>
    <col min="3576" max="3576" width="20.69921875" style="392" customWidth="1"/>
    <col min="3577" max="3577" width="15.5" style="392" customWidth="1"/>
    <col min="3578" max="3578" width="10.296875" style="392" customWidth="1"/>
    <col min="3579" max="3579" width="17.3984375" style="392" customWidth="1"/>
    <col min="3580" max="3580" width="16.69921875" style="392" customWidth="1"/>
    <col min="3581" max="3581" width="14.296875" style="392" customWidth="1"/>
    <col min="3582" max="3582" width="17" style="392" customWidth="1"/>
    <col min="3583" max="3583" width="12.19921875" style="392" customWidth="1"/>
    <col min="3584" max="3584" width="17.3984375" style="392" customWidth="1"/>
    <col min="3585" max="3585" width="37.19921875" style="392" customWidth="1"/>
    <col min="3586" max="3586" width="17.69921875" style="392" bestFit="1" customWidth="1"/>
    <col min="3587" max="3828" width="9.8984375" style="392"/>
    <col min="3829" max="3829" width="6" style="392" customWidth="1"/>
    <col min="3830" max="3830" width="24" style="392" customWidth="1"/>
    <col min="3831" max="3831" width="34.69921875" style="392" customWidth="1"/>
    <col min="3832" max="3832" width="20.69921875" style="392" customWidth="1"/>
    <col min="3833" max="3833" width="15.5" style="392" customWidth="1"/>
    <col min="3834" max="3834" width="10.296875" style="392" customWidth="1"/>
    <col min="3835" max="3835" width="17.3984375" style="392" customWidth="1"/>
    <col min="3836" max="3836" width="16.69921875" style="392" customWidth="1"/>
    <col min="3837" max="3837" width="14.296875" style="392" customWidth="1"/>
    <col min="3838" max="3838" width="17" style="392" customWidth="1"/>
    <col min="3839" max="3839" width="12.19921875" style="392" customWidth="1"/>
    <col min="3840" max="3840" width="17.3984375" style="392" customWidth="1"/>
    <col min="3841" max="3841" width="37.19921875" style="392" customWidth="1"/>
    <col min="3842" max="3842" width="17.69921875" style="392" bestFit="1" customWidth="1"/>
    <col min="3843" max="4084" width="9.8984375" style="392"/>
    <col min="4085" max="4085" width="6" style="392" customWidth="1"/>
    <col min="4086" max="4086" width="24" style="392" customWidth="1"/>
    <col min="4087" max="4087" width="34.69921875" style="392" customWidth="1"/>
    <col min="4088" max="4088" width="20.69921875" style="392" customWidth="1"/>
    <col min="4089" max="4089" width="15.5" style="392" customWidth="1"/>
    <col min="4090" max="4090" width="10.296875" style="392" customWidth="1"/>
    <col min="4091" max="4091" width="17.3984375" style="392" customWidth="1"/>
    <col min="4092" max="4092" width="16.69921875" style="392" customWidth="1"/>
    <col min="4093" max="4093" width="14.296875" style="392" customWidth="1"/>
    <col min="4094" max="4094" width="17" style="392" customWidth="1"/>
    <col min="4095" max="4095" width="12.19921875" style="392" customWidth="1"/>
    <col min="4096" max="4096" width="17.3984375" style="392" customWidth="1"/>
    <col min="4097" max="4097" width="37.19921875" style="392" customWidth="1"/>
    <col min="4098" max="4098" width="17.69921875" style="392" bestFit="1" customWidth="1"/>
    <col min="4099" max="4340" width="9.8984375" style="392"/>
    <col min="4341" max="4341" width="6" style="392" customWidth="1"/>
    <col min="4342" max="4342" width="24" style="392" customWidth="1"/>
    <col min="4343" max="4343" width="34.69921875" style="392" customWidth="1"/>
    <col min="4344" max="4344" width="20.69921875" style="392" customWidth="1"/>
    <col min="4345" max="4345" width="15.5" style="392" customWidth="1"/>
    <col min="4346" max="4346" width="10.296875" style="392" customWidth="1"/>
    <col min="4347" max="4347" width="17.3984375" style="392" customWidth="1"/>
    <col min="4348" max="4348" width="16.69921875" style="392" customWidth="1"/>
    <col min="4349" max="4349" width="14.296875" style="392" customWidth="1"/>
    <col min="4350" max="4350" width="17" style="392" customWidth="1"/>
    <col min="4351" max="4351" width="12.19921875" style="392" customWidth="1"/>
    <col min="4352" max="4352" width="17.3984375" style="392" customWidth="1"/>
    <col min="4353" max="4353" width="37.19921875" style="392" customWidth="1"/>
    <col min="4354" max="4354" width="17.69921875" style="392" bestFit="1" customWidth="1"/>
    <col min="4355" max="4596" width="9.8984375" style="392"/>
    <col min="4597" max="4597" width="6" style="392" customWidth="1"/>
    <col min="4598" max="4598" width="24" style="392" customWidth="1"/>
    <col min="4599" max="4599" width="34.69921875" style="392" customWidth="1"/>
    <col min="4600" max="4600" width="20.69921875" style="392" customWidth="1"/>
    <col min="4601" max="4601" width="15.5" style="392" customWidth="1"/>
    <col min="4602" max="4602" width="10.296875" style="392" customWidth="1"/>
    <col min="4603" max="4603" width="17.3984375" style="392" customWidth="1"/>
    <col min="4604" max="4604" width="16.69921875" style="392" customWidth="1"/>
    <col min="4605" max="4605" width="14.296875" style="392" customWidth="1"/>
    <col min="4606" max="4606" width="17" style="392" customWidth="1"/>
    <col min="4607" max="4607" width="12.19921875" style="392" customWidth="1"/>
    <col min="4608" max="4608" width="17.3984375" style="392" customWidth="1"/>
    <col min="4609" max="4609" width="37.19921875" style="392" customWidth="1"/>
    <col min="4610" max="4610" width="17.69921875" style="392" bestFit="1" customWidth="1"/>
    <col min="4611" max="4852" width="9.8984375" style="392"/>
    <col min="4853" max="4853" width="6" style="392" customWidth="1"/>
    <col min="4854" max="4854" width="24" style="392" customWidth="1"/>
    <col min="4855" max="4855" width="34.69921875" style="392" customWidth="1"/>
    <col min="4856" max="4856" width="20.69921875" style="392" customWidth="1"/>
    <col min="4857" max="4857" width="15.5" style="392" customWidth="1"/>
    <col min="4858" max="4858" width="10.296875" style="392" customWidth="1"/>
    <col min="4859" max="4859" width="17.3984375" style="392" customWidth="1"/>
    <col min="4860" max="4860" width="16.69921875" style="392" customWidth="1"/>
    <col min="4861" max="4861" width="14.296875" style="392" customWidth="1"/>
    <col min="4862" max="4862" width="17" style="392" customWidth="1"/>
    <col min="4863" max="4863" width="12.19921875" style="392" customWidth="1"/>
    <col min="4864" max="4864" width="17.3984375" style="392" customWidth="1"/>
    <col min="4865" max="4865" width="37.19921875" style="392" customWidth="1"/>
    <col min="4866" max="4866" width="17.69921875" style="392" bestFit="1" customWidth="1"/>
    <col min="4867" max="5108" width="9.8984375" style="392"/>
    <col min="5109" max="5109" width="6" style="392" customWidth="1"/>
    <col min="5110" max="5110" width="24" style="392" customWidth="1"/>
    <col min="5111" max="5111" width="34.69921875" style="392" customWidth="1"/>
    <col min="5112" max="5112" width="20.69921875" style="392" customWidth="1"/>
    <col min="5113" max="5113" width="15.5" style="392" customWidth="1"/>
    <col min="5114" max="5114" width="10.296875" style="392" customWidth="1"/>
    <col min="5115" max="5115" width="17.3984375" style="392" customWidth="1"/>
    <col min="5116" max="5116" width="16.69921875" style="392" customWidth="1"/>
    <col min="5117" max="5117" width="14.296875" style="392" customWidth="1"/>
    <col min="5118" max="5118" width="17" style="392" customWidth="1"/>
    <col min="5119" max="5119" width="12.19921875" style="392" customWidth="1"/>
    <col min="5120" max="5120" width="17.3984375" style="392" customWidth="1"/>
    <col min="5121" max="5121" width="37.19921875" style="392" customWidth="1"/>
    <col min="5122" max="5122" width="17.69921875" style="392" bestFit="1" customWidth="1"/>
    <col min="5123" max="5364" width="9.8984375" style="392"/>
    <col min="5365" max="5365" width="6" style="392" customWidth="1"/>
    <col min="5366" max="5366" width="24" style="392" customWidth="1"/>
    <col min="5367" max="5367" width="34.69921875" style="392" customWidth="1"/>
    <col min="5368" max="5368" width="20.69921875" style="392" customWidth="1"/>
    <col min="5369" max="5369" width="15.5" style="392" customWidth="1"/>
    <col min="5370" max="5370" width="10.296875" style="392" customWidth="1"/>
    <col min="5371" max="5371" width="17.3984375" style="392" customWidth="1"/>
    <col min="5372" max="5372" width="16.69921875" style="392" customWidth="1"/>
    <col min="5373" max="5373" width="14.296875" style="392" customWidth="1"/>
    <col min="5374" max="5374" width="17" style="392" customWidth="1"/>
    <col min="5375" max="5375" width="12.19921875" style="392" customWidth="1"/>
    <col min="5376" max="5376" width="17.3984375" style="392" customWidth="1"/>
    <col min="5377" max="5377" width="37.19921875" style="392" customWidth="1"/>
    <col min="5378" max="5378" width="17.69921875" style="392" bestFit="1" customWidth="1"/>
    <col min="5379" max="5620" width="9.8984375" style="392"/>
    <col min="5621" max="5621" width="6" style="392" customWidth="1"/>
    <col min="5622" max="5622" width="24" style="392" customWidth="1"/>
    <col min="5623" max="5623" width="34.69921875" style="392" customWidth="1"/>
    <col min="5624" max="5624" width="20.69921875" style="392" customWidth="1"/>
    <col min="5625" max="5625" width="15.5" style="392" customWidth="1"/>
    <col min="5626" max="5626" width="10.296875" style="392" customWidth="1"/>
    <col min="5627" max="5627" width="17.3984375" style="392" customWidth="1"/>
    <col min="5628" max="5628" width="16.69921875" style="392" customWidth="1"/>
    <col min="5629" max="5629" width="14.296875" style="392" customWidth="1"/>
    <col min="5630" max="5630" width="17" style="392" customWidth="1"/>
    <col min="5631" max="5631" width="12.19921875" style="392" customWidth="1"/>
    <col min="5632" max="5632" width="17.3984375" style="392" customWidth="1"/>
    <col min="5633" max="5633" width="37.19921875" style="392" customWidth="1"/>
    <col min="5634" max="5634" width="17.69921875" style="392" bestFit="1" customWidth="1"/>
    <col min="5635" max="5876" width="9.8984375" style="392"/>
    <col min="5877" max="5877" width="6" style="392" customWidth="1"/>
    <col min="5878" max="5878" width="24" style="392" customWidth="1"/>
    <col min="5879" max="5879" width="34.69921875" style="392" customWidth="1"/>
    <col min="5880" max="5880" width="20.69921875" style="392" customWidth="1"/>
    <col min="5881" max="5881" width="15.5" style="392" customWidth="1"/>
    <col min="5882" max="5882" width="10.296875" style="392" customWidth="1"/>
    <col min="5883" max="5883" width="17.3984375" style="392" customWidth="1"/>
    <col min="5884" max="5884" width="16.69921875" style="392" customWidth="1"/>
    <col min="5885" max="5885" width="14.296875" style="392" customWidth="1"/>
    <col min="5886" max="5886" width="17" style="392" customWidth="1"/>
    <col min="5887" max="5887" width="12.19921875" style="392" customWidth="1"/>
    <col min="5888" max="5888" width="17.3984375" style="392" customWidth="1"/>
    <col min="5889" max="5889" width="37.19921875" style="392" customWidth="1"/>
    <col min="5890" max="5890" width="17.69921875" style="392" bestFit="1" customWidth="1"/>
    <col min="5891" max="6132" width="9.8984375" style="392"/>
    <col min="6133" max="6133" width="6" style="392" customWidth="1"/>
    <col min="6134" max="6134" width="24" style="392" customWidth="1"/>
    <col min="6135" max="6135" width="34.69921875" style="392" customWidth="1"/>
    <col min="6136" max="6136" width="20.69921875" style="392" customWidth="1"/>
    <col min="6137" max="6137" width="15.5" style="392" customWidth="1"/>
    <col min="6138" max="6138" width="10.296875" style="392" customWidth="1"/>
    <col min="6139" max="6139" width="17.3984375" style="392" customWidth="1"/>
    <col min="6140" max="6140" width="16.69921875" style="392" customWidth="1"/>
    <col min="6141" max="6141" width="14.296875" style="392" customWidth="1"/>
    <col min="6142" max="6142" width="17" style="392" customWidth="1"/>
    <col min="6143" max="6143" width="12.19921875" style="392" customWidth="1"/>
    <col min="6144" max="6144" width="17.3984375" style="392" customWidth="1"/>
    <col min="6145" max="6145" width="37.19921875" style="392" customWidth="1"/>
    <col min="6146" max="6146" width="17.69921875" style="392" bestFit="1" customWidth="1"/>
    <col min="6147" max="6388" width="9.8984375" style="392"/>
    <col min="6389" max="6389" width="6" style="392" customWidth="1"/>
    <col min="6390" max="6390" width="24" style="392" customWidth="1"/>
    <col min="6391" max="6391" width="34.69921875" style="392" customWidth="1"/>
    <col min="6392" max="6392" width="20.69921875" style="392" customWidth="1"/>
    <col min="6393" max="6393" width="15.5" style="392" customWidth="1"/>
    <col min="6394" max="6394" width="10.296875" style="392" customWidth="1"/>
    <col min="6395" max="6395" width="17.3984375" style="392" customWidth="1"/>
    <col min="6396" max="6396" width="16.69921875" style="392" customWidth="1"/>
    <col min="6397" max="6397" width="14.296875" style="392" customWidth="1"/>
    <col min="6398" max="6398" width="17" style="392" customWidth="1"/>
    <col min="6399" max="6399" width="12.19921875" style="392" customWidth="1"/>
    <col min="6400" max="6400" width="17.3984375" style="392" customWidth="1"/>
    <col min="6401" max="6401" width="37.19921875" style="392" customWidth="1"/>
    <col min="6402" max="6402" width="17.69921875" style="392" bestFit="1" customWidth="1"/>
    <col min="6403" max="6644" width="9.8984375" style="392"/>
    <col min="6645" max="6645" width="6" style="392" customWidth="1"/>
    <col min="6646" max="6646" width="24" style="392" customWidth="1"/>
    <col min="6647" max="6647" width="34.69921875" style="392" customWidth="1"/>
    <col min="6648" max="6648" width="20.69921875" style="392" customWidth="1"/>
    <col min="6649" max="6649" width="15.5" style="392" customWidth="1"/>
    <col min="6650" max="6650" width="10.296875" style="392" customWidth="1"/>
    <col min="6651" max="6651" width="17.3984375" style="392" customWidth="1"/>
    <col min="6652" max="6652" width="16.69921875" style="392" customWidth="1"/>
    <col min="6653" max="6653" width="14.296875" style="392" customWidth="1"/>
    <col min="6654" max="6654" width="17" style="392" customWidth="1"/>
    <col min="6655" max="6655" width="12.19921875" style="392" customWidth="1"/>
    <col min="6656" max="6656" width="17.3984375" style="392" customWidth="1"/>
    <col min="6657" max="6657" width="37.19921875" style="392" customWidth="1"/>
    <col min="6658" max="6658" width="17.69921875" style="392" bestFit="1" customWidth="1"/>
    <col min="6659" max="6900" width="9.8984375" style="392"/>
    <col min="6901" max="6901" width="6" style="392" customWidth="1"/>
    <col min="6902" max="6902" width="24" style="392" customWidth="1"/>
    <col min="6903" max="6903" width="34.69921875" style="392" customWidth="1"/>
    <col min="6904" max="6904" width="20.69921875" style="392" customWidth="1"/>
    <col min="6905" max="6905" width="15.5" style="392" customWidth="1"/>
    <col min="6906" max="6906" width="10.296875" style="392" customWidth="1"/>
    <col min="6907" max="6907" width="17.3984375" style="392" customWidth="1"/>
    <col min="6908" max="6908" width="16.69921875" style="392" customWidth="1"/>
    <col min="6909" max="6909" width="14.296875" style="392" customWidth="1"/>
    <col min="6910" max="6910" width="17" style="392" customWidth="1"/>
    <col min="6911" max="6911" width="12.19921875" style="392" customWidth="1"/>
    <col min="6912" max="6912" width="17.3984375" style="392" customWidth="1"/>
    <col min="6913" max="6913" width="37.19921875" style="392" customWidth="1"/>
    <col min="6914" max="6914" width="17.69921875" style="392" bestFit="1" customWidth="1"/>
    <col min="6915" max="7156" width="9.8984375" style="392"/>
    <col min="7157" max="7157" width="6" style="392" customWidth="1"/>
    <col min="7158" max="7158" width="24" style="392" customWidth="1"/>
    <col min="7159" max="7159" width="34.69921875" style="392" customWidth="1"/>
    <col min="7160" max="7160" width="20.69921875" style="392" customWidth="1"/>
    <col min="7161" max="7161" width="15.5" style="392" customWidth="1"/>
    <col min="7162" max="7162" width="10.296875" style="392" customWidth="1"/>
    <col min="7163" max="7163" width="17.3984375" style="392" customWidth="1"/>
    <col min="7164" max="7164" width="16.69921875" style="392" customWidth="1"/>
    <col min="7165" max="7165" width="14.296875" style="392" customWidth="1"/>
    <col min="7166" max="7166" width="17" style="392" customWidth="1"/>
    <col min="7167" max="7167" width="12.19921875" style="392" customWidth="1"/>
    <col min="7168" max="7168" width="17.3984375" style="392" customWidth="1"/>
    <col min="7169" max="7169" width="37.19921875" style="392" customWidth="1"/>
    <col min="7170" max="7170" width="17.69921875" style="392" bestFit="1" customWidth="1"/>
    <col min="7171" max="7412" width="9.8984375" style="392"/>
    <col min="7413" max="7413" width="6" style="392" customWidth="1"/>
    <col min="7414" max="7414" width="24" style="392" customWidth="1"/>
    <col min="7415" max="7415" width="34.69921875" style="392" customWidth="1"/>
    <col min="7416" max="7416" width="20.69921875" style="392" customWidth="1"/>
    <col min="7417" max="7417" width="15.5" style="392" customWidth="1"/>
    <col min="7418" max="7418" width="10.296875" style="392" customWidth="1"/>
    <col min="7419" max="7419" width="17.3984375" style="392" customWidth="1"/>
    <col min="7420" max="7420" width="16.69921875" style="392" customWidth="1"/>
    <col min="7421" max="7421" width="14.296875" style="392" customWidth="1"/>
    <col min="7422" max="7422" width="17" style="392" customWidth="1"/>
    <col min="7423" max="7423" width="12.19921875" style="392" customWidth="1"/>
    <col min="7424" max="7424" width="17.3984375" style="392" customWidth="1"/>
    <col min="7425" max="7425" width="37.19921875" style="392" customWidth="1"/>
    <col min="7426" max="7426" width="17.69921875" style="392" bestFit="1" customWidth="1"/>
    <col min="7427" max="7668" width="9.8984375" style="392"/>
    <col min="7669" max="7669" width="6" style="392" customWidth="1"/>
    <col min="7670" max="7670" width="24" style="392" customWidth="1"/>
    <col min="7671" max="7671" width="34.69921875" style="392" customWidth="1"/>
    <col min="7672" max="7672" width="20.69921875" style="392" customWidth="1"/>
    <col min="7673" max="7673" width="15.5" style="392" customWidth="1"/>
    <col min="7674" max="7674" width="10.296875" style="392" customWidth="1"/>
    <col min="7675" max="7675" width="17.3984375" style="392" customWidth="1"/>
    <col min="7676" max="7676" width="16.69921875" style="392" customWidth="1"/>
    <col min="7677" max="7677" width="14.296875" style="392" customWidth="1"/>
    <col min="7678" max="7678" width="17" style="392" customWidth="1"/>
    <col min="7679" max="7679" width="12.19921875" style="392" customWidth="1"/>
    <col min="7680" max="7680" width="17.3984375" style="392" customWidth="1"/>
    <col min="7681" max="7681" width="37.19921875" style="392" customWidth="1"/>
    <col min="7682" max="7682" width="17.69921875" style="392" bestFit="1" customWidth="1"/>
    <col min="7683" max="7924" width="9.8984375" style="392"/>
    <col min="7925" max="7925" width="6" style="392" customWidth="1"/>
    <col min="7926" max="7926" width="24" style="392" customWidth="1"/>
    <col min="7927" max="7927" width="34.69921875" style="392" customWidth="1"/>
    <col min="7928" max="7928" width="20.69921875" style="392" customWidth="1"/>
    <col min="7929" max="7929" width="15.5" style="392" customWidth="1"/>
    <col min="7930" max="7930" width="10.296875" style="392" customWidth="1"/>
    <col min="7931" max="7931" width="17.3984375" style="392" customWidth="1"/>
    <col min="7932" max="7932" width="16.69921875" style="392" customWidth="1"/>
    <col min="7933" max="7933" width="14.296875" style="392" customWidth="1"/>
    <col min="7934" max="7934" width="17" style="392" customWidth="1"/>
    <col min="7935" max="7935" width="12.19921875" style="392" customWidth="1"/>
    <col min="7936" max="7936" width="17.3984375" style="392" customWidth="1"/>
    <col min="7937" max="7937" width="37.19921875" style="392" customWidth="1"/>
    <col min="7938" max="7938" width="17.69921875" style="392" bestFit="1" customWidth="1"/>
    <col min="7939" max="8180" width="9.8984375" style="392"/>
    <col min="8181" max="8181" width="6" style="392" customWidth="1"/>
    <col min="8182" max="8182" width="24" style="392" customWidth="1"/>
    <col min="8183" max="8183" width="34.69921875" style="392" customWidth="1"/>
    <col min="8184" max="8184" width="20.69921875" style="392" customWidth="1"/>
    <col min="8185" max="8185" width="15.5" style="392" customWidth="1"/>
    <col min="8186" max="8186" width="10.296875" style="392" customWidth="1"/>
    <col min="8187" max="8187" width="17.3984375" style="392" customWidth="1"/>
    <col min="8188" max="8188" width="16.69921875" style="392" customWidth="1"/>
    <col min="8189" max="8189" width="14.296875" style="392" customWidth="1"/>
    <col min="8190" max="8190" width="17" style="392" customWidth="1"/>
    <col min="8191" max="8191" width="12.19921875" style="392" customWidth="1"/>
    <col min="8192" max="8192" width="17.3984375" style="392" customWidth="1"/>
    <col min="8193" max="8193" width="37.19921875" style="392" customWidth="1"/>
    <col min="8194" max="8194" width="17.69921875" style="392" bestFit="1" customWidth="1"/>
    <col min="8195" max="8436" width="9.8984375" style="392"/>
    <col min="8437" max="8437" width="6" style="392" customWidth="1"/>
    <col min="8438" max="8438" width="24" style="392" customWidth="1"/>
    <col min="8439" max="8439" width="34.69921875" style="392" customWidth="1"/>
    <col min="8440" max="8440" width="20.69921875" style="392" customWidth="1"/>
    <col min="8441" max="8441" width="15.5" style="392" customWidth="1"/>
    <col min="8442" max="8442" width="10.296875" style="392" customWidth="1"/>
    <col min="8443" max="8443" width="17.3984375" style="392" customWidth="1"/>
    <col min="8444" max="8444" width="16.69921875" style="392" customWidth="1"/>
    <col min="8445" max="8445" width="14.296875" style="392" customWidth="1"/>
    <col min="8446" max="8446" width="17" style="392" customWidth="1"/>
    <col min="8447" max="8447" width="12.19921875" style="392" customWidth="1"/>
    <col min="8448" max="8448" width="17.3984375" style="392" customWidth="1"/>
    <col min="8449" max="8449" width="37.19921875" style="392" customWidth="1"/>
    <col min="8450" max="8450" width="17.69921875" style="392" bestFit="1" customWidth="1"/>
    <col min="8451" max="8692" width="9.8984375" style="392"/>
    <col min="8693" max="8693" width="6" style="392" customWidth="1"/>
    <col min="8694" max="8694" width="24" style="392" customWidth="1"/>
    <col min="8695" max="8695" width="34.69921875" style="392" customWidth="1"/>
    <col min="8696" max="8696" width="20.69921875" style="392" customWidth="1"/>
    <col min="8697" max="8697" width="15.5" style="392" customWidth="1"/>
    <col min="8698" max="8698" width="10.296875" style="392" customWidth="1"/>
    <col min="8699" max="8699" width="17.3984375" style="392" customWidth="1"/>
    <col min="8700" max="8700" width="16.69921875" style="392" customWidth="1"/>
    <col min="8701" max="8701" width="14.296875" style="392" customWidth="1"/>
    <col min="8702" max="8702" width="17" style="392" customWidth="1"/>
    <col min="8703" max="8703" width="12.19921875" style="392" customWidth="1"/>
    <col min="8704" max="8704" width="17.3984375" style="392" customWidth="1"/>
    <col min="8705" max="8705" width="37.19921875" style="392" customWidth="1"/>
    <col min="8706" max="8706" width="17.69921875" style="392" bestFit="1" customWidth="1"/>
    <col min="8707" max="8948" width="9.8984375" style="392"/>
    <col min="8949" max="8949" width="6" style="392" customWidth="1"/>
    <col min="8950" max="8950" width="24" style="392" customWidth="1"/>
    <col min="8951" max="8951" width="34.69921875" style="392" customWidth="1"/>
    <col min="8952" max="8952" width="20.69921875" style="392" customWidth="1"/>
    <col min="8953" max="8953" width="15.5" style="392" customWidth="1"/>
    <col min="8954" max="8954" width="10.296875" style="392" customWidth="1"/>
    <col min="8955" max="8955" width="17.3984375" style="392" customWidth="1"/>
    <col min="8956" max="8956" width="16.69921875" style="392" customWidth="1"/>
    <col min="8957" max="8957" width="14.296875" style="392" customWidth="1"/>
    <col min="8958" max="8958" width="17" style="392" customWidth="1"/>
    <col min="8959" max="8959" width="12.19921875" style="392" customWidth="1"/>
    <col min="8960" max="8960" width="17.3984375" style="392" customWidth="1"/>
    <col min="8961" max="8961" width="37.19921875" style="392" customWidth="1"/>
    <col min="8962" max="8962" width="17.69921875" style="392" bestFit="1" customWidth="1"/>
    <col min="8963" max="9204" width="9.8984375" style="392"/>
    <col min="9205" max="9205" width="6" style="392" customWidth="1"/>
    <col min="9206" max="9206" width="24" style="392" customWidth="1"/>
    <col min="9207" max="9207" width="34.69921875" style="392" customWidth="1"/>
    <col min="9208" max="9208" width="20.69921875" style="392" customWidth="1"/>
    <col min="9209" max="9209" width="15.5" style="392" customWidth="1"/>
    <col min="9210" max="9210" width="10.296875" style="392" customWidth="1"/>
    <col min="9211" max="9211" width="17.3984375" style="392" customWidth="1"/>
    <col min="9212" max="9212" width="16.69921875" style="392" customWidth="1"/>
    <col min="9213" max="9213" width="14.296875" style="392" customWidth="1"/>
    <col min="9214" max="9214" width="17" style="392" customWidth="1"/>
    <col min="9215" max="9215" width="12.19921875" style="392" customWidth="1"/>
    <col min="9216" max="9216" width="17.3984375" style="392" customWidth="1"/>
    <col min="9217" max="9217" width="37.19921875" style="392" customWidth="1"/>
    <col min="9218" max="9218" width="17.69921875" style="392" bestFit="1" customWidth="1"/>
    <col min="9219" max="9460" width="9.8984375" style="392"/>
    <col min="9461" max="9461" width="6" style="392" customWidth="1"/>
    <col min="9462" max="9462" width="24" style="392" customWidth="1"/>
    <col min="9463" max="9463" width="34.69921875" style="392" customWidth="1"/>
    <col min="9464" max="9464" width="20.69921875" style="392" customWidth="1"/>
    <col min="9465" max="9465" width="15.5" style="392" customWidth="1"/>
    <col min="9466" max="9466" width="10.296875" style="392" customWidth="1"/>
    <col min="9467" max="9467" width="17.3984375" style="392" customWidth="1"/>
    <col min="9468" max="9468" width="16.69921875" style="392" customWidth="1"/>
    <col min="9469" max="9469" width="14.296875" style="392" customWidth="1"/>
    <col min="9470" max="9470" width="17" style="392" customWidth="1"/>
    <col min="9471" max="9471" width="12.19921875" style="392" customWidth="1"/>
    <col min="9472" max="9472" width="17.3984375" style="392" customWidth="1"/>
    <col min="9473" max="9473" width="37.19921875" style="392" customWidth="1"/>
    <col min="9474" max="9474" width="17.69921875" style="392" bestFit="1" customWidth="1"/>
    <col min="9475" max="9716" width="9.8984375" style="392"/>
    <col min="9717" max="9717" width="6" style="392" customWidth="1"/>
    <col min="9718" max="9718" width="24" style="392" customWidth="1"/>
    <col min="9719" max="9719" width="34.69921875" style="392" customWidth="1"/>
    <col min="9720" max="9720" width="20.69921875" style="392" customWidth="1"/>
    <col min="9721" max="9721" width="15.5" style="392" customWidth="1"/>
    <col min="9722" max="9722" width="10.296875" style="392" customWidth="1"/>
    <col min="9723" max="9723" width="17.3984375" style="392" customWidth="1"/>
    <col min="9724" max="9724" width="16.69921875" style="392" customWidth="1"/>
    <col min="9725" max="9725" width="14.296875" style="392" customWidth="1"/>
    <col min="9726" max="9726" width="17" style="392" customWidth="1"/>
    <col min="9727" max="9727" width="12.19921875" style="392" customWidth="1"/>
    <col min="9728" max="9728" width="17.3984375" style="392" customWidth="1"/>
    <col min="9729" max="9729" width="37.19921875" style="392" customWidth="1"/>
    <col min="9730" max="9730" width="17.69921875" style="392" bestFit="1" customWidth="1"/>
    <col min="9731" max="9972" width="9.8984375" style="392"/>
    <col min="9973" max="9973" width="6" style="392" customWidth="1"/>
    <col min="9974" max="9974" width="24" style="392" customWidth="1"/>
    <col min="9975" max="9975" width="34.69921875" style="392" customWidth="1"/>
    <col min="9976" max="9976" width="20.69921875" style="392" customWidth="1"/>
    <col min="9977" max="9977" width="15.5" style="392" customWidth="1"/>
    <col min="9978" max="9978" width="10.296875" style="392" customWidth="1"/>
    <col min="9979" max="9979" width="17.3984375" style="392" customWidth="1"/>
    <col min="9980" max="9980" width="16.69921875" style="392" customWidth="1"/>
    <col min="9981" max="9981" width="14.296875" style="392" customWidth="1"/>
    <col min="9982" max="9982" width="17" style="392" customWidth="1"/>
    <col min="9983" max="9983" width="12.19921875" style="392" customWidth="1"/>
    <col min="9984" max="9984" width="17.3984375" style="392" customWidth="1"/>
    <col min="9985" max="9985" width="37.19921875" style="392" customWidth="1"/>
    <col min="9986" max="9986" width="17.69921875" style="392" bestFit="1" customWidth="1"/>
    <col min="9987" max="10228" width="9.8984375" style="392"/>
    <col min="10229" max="10229" width="6" style="392" customWidth="1"/>
    <col min="10230" max="10230" width="24" style="392" customWidth="1"/>
    <col min="10231" max="10231" width="34.69921875" style="392" customWidth="1"/>
    <col min="10232" max="10232" width="20.69921875" style="392" customWidth="1"/>
    <col min="10233" max="10233" width="15.5" style="392" customWidth="1"/>
    <col min="10234" max="10234" width="10.296875" style="392" customWidth="1"/>
    <col min="10235" max="10235" width="17.3984375" style="392" customWidth="1"/>
    <col min="10236" max="10236" width="16.69921875" style="392" customWidth="1"/>
    <col min="10237" max="10237" width="14.296875" style="392" customWidth="1"/>
    <col min="10238" max="10238" width="17" style="392" customWidth="1"/>
    <col min="10239" max="10239" width="12.19921875" style="392" customWidth="1"/>
    <col min="10240" max="10240" width="17.3984375" style="392" customWidth="1"/>
    <col min="10241" max="10241" width="37.19921875" style="392" customWidth="1"/>
    <col min="10242" max="10242" width="17.69921875" style="392" bestFit="1" customWidth="1"/>
    <col min="10243" max="10484" width="9.8984375" style="392"/>
    <col min="10485" max="10485" width="6" style="392" customWidth="1"/>
    <col min="10486" max="10486" width="24" style="392" customWidth="1"/>
    <col min="10487" max="10487" width="34.69921875" style="392" customWidth="1"/>
    <col min="10488" max="10488" width="20.69921875" style="392" customWidth="1"/>
    <col min="10489" max="10489" width="15.5" style="392" customWidth="1"/>
    <col min="10490" max="10490" width="10.296875" style="392" customWidth="1"/>
    <col min="10491" max="10491" width="17.3984375" style="392" customWidth="1"/>
    <col min="10492" max="10492" width="16.69921875" style="392" customWidth="1"/>
    <col min="10493" max="10493" width="14.296875" style="392" customWidth="1"/>
    <col min="10494" max="10494" width="17" style="392" customWidth="1"/>
    <col min="10495" max="10495" width="12.19921875" style="392" customWidth="1"/>
    <col min="10496" max="10496" width="17.3984375" style="392" customWidth="1"/>
    <col min="10497" max="10497" width="37.19921875" style="392" customWidth="1"/>
    <col min="10498" max="10498" width="17.69921875" style="392" bestFit="1" customWidth="1"/>
    <col min="10499" max="10740" width="9.8984375" style="392"/>
    <col min="10741" max="10741" width="6" style="392" customWidth="1"/>
    <col min="10742" max="10742" width="24" style="392" customWidth="1"/>
    <col min="10743" max="10743" width="34.69921875" style="392" customWidth="1"/>
    <col min="10744" max="10744" width="20.69921875" style="392" customWidth="1"/>
    <col min="10745" max="10745" width="15.5" style="392" customWidth="1"/>
    <col min="10746" max="10746" width="10.296875" style="392" customWidth="1"/>
    <col min="10747" max="10747" width="17.3984375" style="392" customWidth="1"/>
    <col min="10748" max="10748" width="16.69921875" style="392" customWidth="1"/>
    <col min="10749" max="10749" width="14.296875" style="392" customWidth="1"/>
    <col min="10750" max="10750" width="17" style="392" customWidth="1"/>
    <col min="10751" max="10751" width="12.19921875" style="392" customWidth="1"/>
    <col min="10752" max="10752" width="17.3984375" style="392" customWidth="1"/>
    <col min="10753" max="10753" width="37.19921875" style="392" customWidth="1"/>
    <col min="10754" max="10754" width="17.69921875" style="392" bestFit="1" customWidth="1"/>
    <col min="10755" max="10996" width="9.8984375" style="392"/>
    <col min="10997" max="10997" width="6" style="392" customWidth="1"/>
    <col min="10998" max="10998" width="24" style="392" customWidth="1"/>
    <col min="10999" max="10999" width="34.69921875" style="392" customWidth="1"/>
    <col min="11000" max="11000" width="20.69921875" style="392" customWidth="1"/>
    <col min="11001" max="11001" width="15.5" style="392" customWidth="1"/>
    <col min="11002" max="11002" width="10.296875" style="392" customWidth="1"/>
    <col min="11003" max="11003" width="17.3984375" style="392" customWidth="1"/>
    <col min="11004" max="11004" width="16.69921875" style="392" customWidth="1"/>
    <col min="11005" max="11005" width="14.296875" style="392" customWidth="1"/>
    <col min="11006" max="11006" width="17" style="392" customWidth="1"/>
    <col min="11007" max="11007" width="12.19921875" style="392" customWidth="1"/>
    <col min="11008" max="11008" width="17.3984375" style="392" customWidth="1"/>
    <col min="11009" max="11009" width="37.19921875" style="392" customWidth="1"/>
    <col min="11010" max="11010" width="17.69921875" style="392" bestFit="1" customWidth="1"/>
    <col min="11011" max="11252" width="9.8984375" style="392"/>
    <col min="11253" max="11253" width="6" style="392" customWidth="1"/>
    <col min="11254" max="11254" width="24" style="392" customWidth="1"/>
    <col min="11255" max="11255" width="34.69921875" style="392" customWidth="1"/>
    <col min="11256" max="11256" width="20.69921875" style="392" customWidth="1"/>
    <col min="11257" max="11257" width="15.5" style="392" customWidth="1"/>
    <col min="11258" max="11258" width="10.296875" style="392" customWidth="1"/>
    <col min="11259" max="11259" width="17.3984375" style="392" customWidth="1"/>
    <col min="11260" max="11260" width="16.69921875" style="392" customWidth="1"/>
    <col min="11261" max="11261" width="14.296875" style="392" customWidth="1"/>
    <col min="11262" max="11262" width="17" style="392" customWidth="1"/>
    <col min="11263" max="11263" width="12.19921875" style="392" customWidth="1"/>
    <col min="11264" max="11264" width="17.3984375" style="392" customWidth="1"/>
    <col min="11265" max="11265" width="37.19921875" style="392" customWidth="1"/>
    <col min="11266" max="11266" width="17.69921875" style="392" bestFit="1" customWidth="1"/>
    <col min="11267" max="11508" width="9.8984375" style="392"/>
    <col min="11509" max="11509" width="6" style="392" customWidth="1"/>
    <col min="11510" max="11510" width="24" style="392" customWidth="1"/>
    <col min="11511" max="11511" width="34.69921875" style="392" customWidth="1"/>
    <col min="11512" max="11512" width="20.69921875" style="392" customWidth="1"/>
    <col min="11513" max="11513" width="15.5" style="392" customWidth="1"/>
    <col min="11514" max="11514" width="10.296875" style="392" customWidth="1"/>
    <col min="11515" max="11515" width="17.3984375" style="392" customWidth="1"/>
    <col min="11516" max="11516" width="16.69921875" style="392" customWidth="1"/>
    <col min="11517" max="11517" width="14.296875" style="392" customWidth="1"/>
    <col min="11518" max="11518" width="17" style="392" customWidth="1"/>
    <col min="11519" max="11519" width="12.19921875" style="392" customWidth="1"/>
    <col min="11520" max="11520" width="17.3984375" style="392" customWidth="1"/>
    <col min="11521" max="11521" width="37.19921875" style="392" customWidth="1"/>
    <col min="11522" max="11522" width="17.69921875" style="392" bestFit="1" customWidth="1"/>
    <col min="11523" max="11764" width="9.8984375" style="392"/>
    <col min="11765" max="11765" width="6" style="392" customWidth="1"/>
    <col min="11766" max="11766" width="24" style="392" customWidth="1"/>
    <col min="11767" max="11767" width="34.69921875" style="392" customWidth="1"/>
    <col min="11768" max="11768" width="20.69921875" style="392" customWidth="1"/>
    <col min="11769" max="11769" width="15.5" style="392" customWidth="1"/>
    <col min="11770" max="11770" width="10.296875" style="392" customWidth="1"/>
    <col min="11771" max="11771" width="17.3984375" style="392" customWidth="1"/>
    <col min="11772" max="11772" width="16.69921875" style="392" customWidth="1"/>
    <col min="11773" max="11773" width="14.296875" style="392" customWidth="1"/>
    <col min="11774" max="11774" width="17" style="392" customWidth="1"/>
    <col min="11775" max="11775" width="12.19921875" style="392" customWidth="1"/>
    <col min="11776" max="11776" width="17.3984375" style="392" customWidth="1"/>
    <col min="11777" max="11777" width="37.19921875" style="392" customWidth="1"/>
    <col min="11778" max="11778" width="17.69921875" style="392" bestFit="1" customWidth="1"/>
    <col min="11779" max="12020" width="9.8984375" style="392"/>
    <col min="12021" max="12021" width="6" style="392" customWidth="1"/>
    <col min="12022" max="12022" width="24" style="392" customWidth="1"/>
    <col min="12023" max="12023" width="34.69921875" style="392" customWidth="1"/>
    <col min="12024" max="12024" width="20.69921875" style="392" customWidth="1"/>
    <col min="12025" max="12025" width="15.5" style="392" customWidth="1"/>
    <col min="12026" max="12026" width="10.296875" style="392" customWidth="1"/>
    <col min="12027" max="12027" width="17.3984375" style="392" customWidth="1"/>
    <col min="12028" max="12028" width="16.69921875" style="392" customWidth="1"/>
    <col min="12029" max="12029" width="14.296875" style="392" customWidth="1"/>
    <col min="12030" max="12030" width="17" style="392" customWidth="1"/>
    <col min="12031" max="12031" width="12.19921875" style="392" customWidth="1"/>
    <col min="12032" max="12032" width="17.3984375" style="392" customWidth="1"/>
    <col min="12033" max="12033" width="37.19921875" style="392" customWidth="1"/>
    <col min="12034" max="12034" width="17.69921875" style="392" bestFit="1" customWidth="1"/>
    <col min="12035" max="12276" width="9.8984375" style="392"/>
    <col min="12277" max="12277" width="6" style="392" customWidth="1"/>
    <col min="12278" max="12278" width="24" style="392" customWidth="1"/>
    <col min="12279" max="12279" width="34.69921875" style="392" customWidth="1"/>
    <col min="12280" max="12280" width="20.69921875" style="392" customWidth="1"/>
    <col min="12281" max="12281" width="15.5" style="392" customWidth="1"/>
    <col min="12282" max="12282" width="10.296875" style="392" customWidth="1"/>
    <col min="12283" max="12283" width="17.3984375" style="392" customWidth="1"/>
    <col min="12284" max="12284" width="16.69921875" style="392" customWidth="1"/>
    <col min="12285" max="12285" width="14.296875" style="392" customWidth="1"/>
    <col min="12286" max="12286" width="17" style="392" customWidth="1"/>
    <col min="12287" max="12287" width="12.19921875" style="392" customWidth="1"/>
    <col min="12288" max="12288" width="17.3984375" style="392" customWidth="1"/>
    <col min="12289" max="12289" width="37.19921875" style="392" customWidth="1"/>
    <col min="12290" max="12290" width="17.69921875" style="392" bestFit="1" customWidth="1"/>
    <col min="12291" max="12532" width="9.8984375" style="392"/>
    <col min="12533" max="12533" width="6" style="392" customWidth="1"/>
    <col min="12534" max="12534" width="24" style="392" customWidth="1"/>
    <col min="12535" max="12535" width="34.69921875" style="392" customWidth="1"/>
    <col min="12536" max="12536" width="20.69921875" style="392" customWidth="1"/>
    <col min="12537" max="12537" width="15.5" style="392" customWidth="1"/>
    <col min="12538" max="12538" width="10.296875" style="392" customWidth="1"/>
    <col min="12539" max="12539" width="17.3984375" style="392" customWidth="1"/>
    <col min="12540" max="12540" width="16.69921875" style="392" customWidth="1"/>
    <col min="12541" max="12541" width="14.296875" style="392" customWidth="1"/>
    <col min="12542" max="12542" width="17" style="392" customWidth="1"/>
    <col min="12543" max="12543" width="12.19921875" style="392" customWidth="1"/>
    <col min="12544" max="12544" width="17.3984375" style="392" customWidth="1"/>
    <col min="12545" max="12545" width="37.19921875" style="392" customWidth="1"/>
    <col min="12546" max="12546" width="17.69921875" style="392" bestFit="1" customWidth="1"/>
    <col min="12547" max="12788" width="9.8984375" style="392"/>
    <col min="12789" max="12789" width="6" style="392" customWidth="1"/>
    <col min="12790" max="12790" width="24" style="392" customWidth="1"/>
    <col min="12791" max="12791" width="34.69921875" style="392" customWidth="1"/>
    <col min="12792" max="12792" width="20.69921875" style="392" customWidth="1"/>
    <col min="12793" max="12793" width="15.5" style="392" customWidth="1"/>
    <col min="12794" max="12794" width="10.296875" style="392" customWidth="1"/>
    <col min="12795" max="12795" width="17.3984375" style="392" customWidth="1"/>
    <col min="12796" max="12796" width="16.69921875" style="392" customWidth="1"/>
    <col min="12797" max="12797" width="14.296875" style="392" customWidth="1"/>
    <col min="12798" max="12798" width="17" style="392" customWidth="1"/>
    <col min="12799" max="12799" width="12.19921875" style="392" customWidth="1"/>
    <col min="12800" max="12800" width="17.3984375" style="392" customWidth="1"/>
    <col min="12801" max="12801" width="37.19921875" style="392" customWidth="1"/>
    <col min="12802" max="12802" width="17.69921875" style="392" bestFit="1" customWidth="1"/>
    <col min="12803" max="13044" width="9.8984375" style="392"/>
    <col min="13045" max="13045" width="6" style="392" customWidth="1"/>
    <col min="13046" max="13046" width="24" style="392" customWidth="1"/>
    <col min="13047" max="13047" width="34.69921875" style="392" customWidth="1"/>
    <col min="13048" max="13048" width="20.69921875" style="392" customWidth="1"/>
    <col min="13049" max="13049" width="15.5" style="392" customWidth="1"/>
    <col min="13050" max="13050" width="10.296875" style="392" customWidth="1"/>
    <col min="13051" max="13051" width="17.3984375" style="392" customWidth="1"/>
    <col min="13052" max="13052" width="16.69921875" style="392" customWidth="1"/>
    <col min="13053" max="13053" width="14.296875" style="392" customWidth="1"/>
    <col min="13054" max="13054" width="17" style="392" customWidth="1"/>
    <col min="13055" max="13055" width="12.19921875" style="392" customWidth="1"/>
    <col min="13056" max="13056" width="17.3984375" style="392" customWidth="1"/>
    <col min="13057" max="13057" width="37.19921875" style="392" customWidth="1"/>
    <col min="13058" max="13058" width="17.69921875" style="392" bestFit="1" customWidth="1"/>
    <col min="13059" max="13300" width="9.8984375" style="392"/>
    <col min="13301" max="13301" width="6" style="392" customWidth="1"/>
    <col min="13302" max="13302" width="24" style="392" customWidth="1"/>
    <col min="13303" max="13303" width="34.69921875" style="392" customWidth="1"/>
    <col min="13304" max="13304" width="20.69921875" style="392" customWidth="1"/>
    <col min="13305" max="13305" width="15.5" style="392" customWidth="1"/>
    <col min="13306" max="13306" width="10.296875" style="392" customWidth="1"/>
    <col min="13307" max="13307" width="17.3984375" style="392" customWidth="1"/>
    <col min="13308" max="13308" width="16.69921875" style="392" customWidth="1"/>
    <col min="13309" max="13309" width="14.296875" style="392" customWidth="1"/>
    <col min="13310" max="13310" width="17" style="392" customWidth="1"/>
    <col min="13311" max="13311" width="12.19921875" style="392" customWidth="1"/>
    <col min="13312" max="13312" width="17.3984375" style="392" customWidth="1"/>
    <col min="13313" max="13313" width="37.19921875" style="392" customWidth="1"/>
    <col min="13314" max="13314" width="17.69921875" style="392" bestFit="1" customWidth="1"/>
    <col min="13315" max="13556" width="9.8984375" style="392"/>
    <col min="13557" max="13557" width="6" style="392" customWidth="1"/>
    <col min="13558" max="13558" width="24" style="392" customWidth="1"/>
    <col min="13559" max="13559" width="34.69921875" style="392" customWidth="1"/>
    <col min="13560" max="13560" width="20.69921875" style="392" customWidth="1"/>
    <col min="13561" max="13561" width="15.5" style="392" customWidth="1"/>
    <col min="13562" max="13562" width="10.296875" style="392" customWidth="1"/>
    <col min="13563" max="13563" width="17.3984375" style="392" customWidth="1"/>
    <col min="13564" max="13564" width="16.69921875" style="392" customWidth="1"/>
    <col min="13565" max="13565" width="14.296875" style="392" customWidth="1"/>
    <col min="13566" max="13566" width="17" style="392" customWidth="1"/>
    <col min="13567" max="13567" width="12.19921875" style="392" customWidth="1"/>
    <col min="13568" max="13568" width="17.3984375" style="392" customWidth="1"/>
    <col min="13569" max="13569" width="37.19921875" style="392" customWidth="1"/>
    <col min="13570" max="13570" width="17.69921875" style="392" bestFit="1" customWidth="1"/>
    <col min="13571" max="13812" width="9.8984375" style="392"/>
    <col min="13813" max="13813" width="6" style="392" customWidth="1"/>
    <col min="13814" max="13814" width="24" style="392" customWidth="1"/>
    <col min="13815" max="13815" width="34.69921875" style="392" customWidth="1"/>
    <col min="13816" max="13816" width="20.69921875" style="392" customWidth="1"/>
    <col min="13817" max="13817" width="15.5" style="392" customWidth="1"/>
    <col min="13818" max="13818" width="10.296875" style="392" customWidth="1"/>
    <col min="13819" max="13819" width="17.3984375" style="392" customWidth="1"/>
    <col min="13820" max="13820" width="16.69921875" style="392" customWidth="1"/>
    <col min="13821" max="13821" width="14.296875" style="392" customWidth="1"/>
    <col min="13822" max="13822" width="17" style="392" customWidth="1"/>
    <col min="13823" max="13823" width="12.19921875" style="392" customWidth="1"/>
    <col min="13824" max="13824" width="17.3984375" style="392" customWidth="1"/>
    <col min="13825" max="13825" width="37.19921875" style="392" customWidth="1"/>
    <col min="13826" max="13826" width="17.69921875" style="392" bestFit="1" customWidth="1"/>
    <col min="13827" max="14068" width="9.8984375" style="392"/>
    <col min="14069" max="14069" width="6" style="392" customWidth="1"/>
    <col min="14070" max="14070" width="24" style="392" customWidth="1"/>
    <col min="14071" max="14071" width="34.69921875" style="392" customWidth="1"/>
    <col min="14072" max="14072" width="20.69921875" style="392" customWidth="1"/>
    <col min="14073" max="14073" width="15.5" style="392" customWidth="1"/>
    <col min="14074" max="14074" width="10.296875" style="392" customWidth="1"/>
    <col min="14075" max="14075" width="17.3984375" style="392" customWidth="1"/>
    <col min="14076" max="14076" width="16.69921875" style="392" customWidth="1"/>
    <col min="14077" max="14077" width="14.296875" style="392" customWidth="1"/>
    <col min="14078" max="14078" width="17" style="392" customWidth="1"/>
    <col min="14079" max="14079" width="12.19921875" style="392" customWidth="1"/>
    <col min="14080" max="14080" width="17.3984375" style="392" customWidth="1"/>
    <col min="14081" max="14081" width="37.19921875" style="392" customWidth="1"/>
    <col min="14082" max="14082" width="17.69921875" style="392" bestFit="1" customWidth="1"/>
    <col min="14083" max="14324" width="9.8984375" style="392"/>
    <col min="14325" max="14325" width="6" style="392" customWidth="1"/>
    <col min="14326" max="14326" width="24" style="392" customWidth="1"/>
    <col min="14327" max="14327" width="34.69921875" style="392" customWidth="1"/>
    <col min="14328" max="14328" width="20.69921875" style="392" customWidth="1"/>
    <col min="14329" max="14329" width="15.5" style="392" customWidth="1"/>
    <col min="14330" max="14330" width="10.296875" style="392" customWidth="1"/>
    <col min="14331" max="14331" width="17.3984375" style="392" customWidth="1"/>
    <col min="14332" max="14332" width="16.69921875" style="392" customWidth="1"/>
    <col min="14333" max="14333" width="14.296875" style="392" customWidth="1"/>
    <col min="14334" max="14334" width="17" style="392" customWidth="1"/>
    <col min="14335" max="14335" width="12.19921875" style="392" customWidth="1"/>
    <col min="14336" max="14336" width="17.3984375" style="392" customWidth="1"/>
    <col min="14337" max="14337" width="37.19921875" style="392" customWidth="1"/>
    <col min="14338" max="14338" width="17.69921875" style="392" bestFit="1" customWidth="1"/>
    <col min="14339" max="14580" width="9.8984375" style="392"/>
    <col min="14581" max="14581" width="6" style="392" customWidth="1"/>
    <col min="14582" max="14582" width="24" style="392" customWidth="1"/>
    <col min="14583" max="14583" width="34.69921875" style="392" customWidth="1"/>
    <col min="14584" max="14584" width="20.69921875" style="392" customWidth="1"/>
    <col min="14585" max="14585" width="15.5" style="392" customWidth="1"/>
    <col min="14586" max="14586" width="10.296875" style="392" customWidth="1"/>
    <col min="14587" max="14587" width="17.3984375" style="392" customWidth="1"/>
    <col min="14588" max="14588" width="16.69921875" style="392" customWidth="1"/>
    <col min="14589" max="14589" width="14.296875" style="392" customWidth="1"/>
    <col min="14590" max="14590" width="17" style="392" customWidth="1"/>
    <col min="14591" max="14591" width="12.19921875" style="392" customWidth="1"/>
    <col min="14592" max="14592" width="17.3984375" style="392" customWidth="1"/>
    <col min="14593" max="14593" width="37.19921875" style="392" customWidth="1"/>
    <col min="14594" max="14594" width="17.69921875" style="392" bestFit="1" customWidth="1"/>
    <col min="14595" max="14836" width="9.8984375" style="392"/>
    <col min="14837" max="14837" width="6" style="392" customWidth="1"/>
    <col min="14838" max="14838" width="24" style="392" customWidth="1"/>
    <col min="14839" max="14839" width="34.69921875" style="392" customWidth="1"/>
    <col min="14840" max="14840" width="20.69921875" style="392" customWidth="1"/>
    <col min="14841" max="14841" width="15.5" style="392" customWidth="1"/>
    <col min="14842" max="14842" width="10.296875" style="392" customWidth="1"/>
    <col min="14843" max="14843" width="17.3984375" style="392" customWidth="1"/>
    <col min="14844" max="14844" width="16.69921875" style="392" customWidth="1"/>
    <col min="14845" max="14845" width="14.296875" style="392" customWidth="1"/>
    <col min="14846" max="14846" width="17" style="392" customWidth="1"/>
    <col min="14847" max="14847" width="12.19921875" style="392" customWidth="1"/>
    <col min="14848" max="14848" width="17.3984375" style="392" customWidth="1"/>
    <col min="14849" max="14849" width="37.19921875" style="392" customWidth="1"/>
    <col min="14850" max="14850" width="17.69921875" style="392" bestFit="1" customWidth="1"/>
    <col min="14851" max="15092" width="9.8984375" style="392"/>
    <col min="15093" max="15093" width="6" style="392" customWidth="1"/>
    <col min="15094" max="15094" width="24" style="392" customWidth="1"/>
    <col min="15095" max="15095" width="34.69921875" style="392" customWidth="1"/>
    <col min="15096" max="15096" width="20.69921875" style="392" customWidth="1"/>
    <col min="15097" max="15097" width="15.5" style="392" customWidth="1"/>
    <col min="15098" max="15098" width="10.296875" style="392" customWidth="1"/>
    <col min="15099" max="15099" width="17.3984375" style="392" customWidth="1"/>
    <col min="15100" max="15100" width="16.69921875" style="392" customWidth="1"/>
    <col min="15101" max="15101" width="14.296875" style="392" customWidth="1"/>
    <col min="15102" max="15102" width="17" style="392" customWidth="1"/>
    <col min="15103" max="15103" width="12.19921875" style="392" customWidth="1"/>
    <col min="15104" max="15104" width="17.3984375" style="392" customWidth="1"/>
    <col min="15105" max="15105" width="37.19921875" style="392" customWidth="1"/>
    <col min="15106" max="15106" width="17.69921875" style="392" bestFit="1" customWidth="1"/>
    <col min="15107" max="15348" width="9.8984375" style="392"/>
    <col min="15349" max="15349" width="6" style="392" customWidth="1"/>
    <col min="15350" max="15350" width="24" style="392" customWidth="1"/>
    <col min="15351" max="15351" width="34.69921875" style="392" customWidth="1"/>
    <col min="15352" max="15352" width="20.69921875" style="392" customWidth="1"/>
    <col min="15353" max="15353" width="15.5" style="392" customWidth="1"/>
    <col min="15354" max="15354" width="10.296875" style="392" customWidth="1"/>
    <col min="15355" max="15355" width="17.3984375" style="392" customWidth="1"/>
    <col min="15356" max="15356" width="16.69921875" style="392" customWidth="1"/>
    <col min="15357" max="15357" width="14.296875" style="392" customWidth="1"/>
    <col min="15358" max="15358" width="17" style="392" customWidth="1"/>
    <col min="15359" max="15359" width="12.19921875" style="392" customWidth="1"/>
    <col min="15360" max="15360" width="17.3984375" style="392" customWidth="1"/>
    <col min="15361" max="15361" width="37.19921875" style="392" customWidth="1"/>
    <col min="15362" max="15362" width="17.69921875" style="392" bestFit="1" customWidth="1"/>
    <col min="15363" max="15604" width="9.8984375" style="392"/>
    <col min="15605" max="15605" width="6" style="392" customWidth="1"/>
    <col min="15606" max="15606" width="24" style="392" customWidth="1"/>
    <col min="15607" max="15607" width="34.69921875" style="392" customWidth="1"/>
    <col min="15608" max="15608" width="20.69921875" style="392" customWidth="1"/>
    <col min="15609" max="15609" width="15.5" style="392" customWidth="1"/>
    <col min="15610" max="15610" width="10.296875" style="392" customWidth="1"/>
    <col min="15611" max="15611" width="17.3984375" style="392" customWidth="1"/>
    <col min="15612" max="15612" width="16.69921875" style="392" customWidth="1"/>
    <col min="15613" max="15613" width="14.296875" style="392" customWidth="1"/>
    <col min="15614" max="15614" width="17" style="392" customWidth="1"/>
    <col min="15615" max="15615" width="12.19921875" style="392" customWidth="1"/>
    <col min="15616" max="15616" width="17.3984375" style="392" customWidth="1"/>
    <col min="15617" max="15617" width="37.19921875" style="392" customWidth="1"/>
    <col min="15618" max="15618" width="17.69921875" style="392" bestFit="1" customWidth="1"/>
    <col min="15619" max="15860" width="9.8984375" style="392"/>
    <col min="15861" max="15861" width="6" style="392" customWidth="1"/>
    <col min="15862" max="15862" width="24" style="392" customWidth="1"/>
    <col min="15863" max="15863" width="34.69921875" style="392" customWidth="1"/>
    <col min="15864" max="15864" width="20.69921875" style="392" customWidth="1"/>
    <col min="15865" max="15865" width="15.5" style="392" customWidth="1"/>
    <col min="15866" max="15866" width="10.296875" style="392" customWidth="1"/>
    <col min="15867" max="15867" width="17.3984375" style="392" customWidth="1"/>
    <col min="15868" max="15868" width="16.69921875" style="392" customWidth="1"/>
    <col min="15869" max="15869" width="14.296875" style="392" customWidth="1"/>
    <col min="15870" max="15870" width="17" style="392" customWidth="1"/>
    <col min="15871" max="15871" width="12.19921875" style="392" customWidth="1"/>
    <col min="15872" max="15872" width="17.3984375" style="392" customWidth="1"/>
    <col min="15873" max="15873" width="37.19921875" style="392" customWidth="1"/>
    <col min="15874" max="15874" width="17.69921875" style="392" bestFit="1" customWidth="1"/>
    <col min="15875" max="16116" width="9.8984375" style="392"/>
    <col min="16117" max="16117" width="6" style="392" customWidth="1"/>
    <col min="16118" max="16118" width="24" style="392" customWidth="1"/>
    <col min="16119" max="16119" width="34.69921875" style="392" customWidth="1"/>
    <col min="16120" max="16120" width="20.69921875" style="392" customWidth="1"/>
    <col min="16121" max="16121" width="15.5" style="392" customWidth="1"/>
    <col min="16122" max="16122" width="10.296875" style="392" customWidth="1"/>
    <col min="16123" max="16123" width="17.3984375" style="392" customWidth="1"/>
    <col min="16124" max="16124" width="16.69921875" style="392" customWidth="1"/>
    <col min="16125" max="16125" width="14.296875" style="392" customWidth="1"/>
    <col min="16126" max="16126" width="17" style="392" customWidth="1"/>
    <col min="16127" max="16127" width="12.19921875" style="392" customWidth="1"/>
    <col min="16128" max="16128" width="17.3984375" style="392" customWidth="1"/>
    <col min="16129" max="16129" width="37.19921875" style="392" customWidth="1"/>
    <col min="16130" max="16130" width="17.69921875" style="392" bestFit="1" customWidth="1"/>
    <col min="16131" max="16384" width="9.8984375" style="392"/>
  </cols>
  <sheetData>
    <row r="1" spans="1:15" ht="23" customHeight="1" thickTop="1">
      <c r="A1" s="390"/>
      <c r="B1" s="418" t="s">
        <v>302</v>
      </c>
      <c r="C1" s="419" t="s">
        <v>303</v>
      </c>
      <c r="D1" s="419" t="s">
        <v>304</v>
      </c>
      <c r="E1" s="420" t="s">
        <v>305</v>
      </c>
      <c r="F1" s="420" t="s">
        <v>306</v>
      </c>
      <c r="G1" s="420" t="s">
        <v>307</v>
      </c>
      <c r="H1" s="420" t="s">
        <v>32</v>
      </c>
      <c r="I1" s="420" t="s">
        <v>26</v>
      </c>
      <c r="J1" s="420" t="s">
        <v>308</v>
      </c>
      <c r="K1" s="419" t="s">
        <v>309</v>
      </c>
      <c r="L1" s="421" t="s">
        <v>310</v>
      </c>
      <c r="M1" s="430" t="s">
        <v>360</v>
      </c>
      <c r="N1" s="430"/>
      <c r="O1" s="430"/>
    </row>
    <row r="2" spans="1:15">
      <c r="B2" s="22">
        <v>3</v>
      </c>
      <c r="C2" s="146" t="s">
        <v>80</v>
      </c>
      <c r="D2" s="394" t="s">
        <v>348</v>
      </c>
      <c r="E2" s="22">
        <v>-800</v>
      </c>
      <c r="F2" s="22">
        <v>500</v>
      </c>
      <c r="G2" s="22"/>
      <c r="H2" s="389"/>
      <c r="I2" s="389">
        <v>1500</v>
      </c>
      <c r="J2" s="22">
        <v>9600</v>
      </c>
      <c r="K2" s="22">
        <f t="shared" ref="K2:K6" si="0">SUM(F2:J2)-E2</f>
        <v>12400</v>
      </c>
      <c r="L2" s="22"/>
    </row>
    <row r="3" spans="1:15">
      <c r="B3" s="22">
        <v>6</v>
      </c>
      <c r="C3" s="146" t="s">
        <v>60</v>
      </c>
      <c r="D3" s="394" t="s">
        <v>343</v>
      </c>
      <c r="E3" s="22">
        <v>-800</v>
      </c>
      <c r="F3" s="22">
        <v>500</v>
      </c>
      <c r="G3" s="22"/>
      <c r="H3" s="389"/>
      <c r="I3" s="389">
        <v>1500</v>
      </c>
      <c r="J3" s="22">
        <v>9600</v>
      </c>
      <c r="K3" s="22">
        <f t="shared" si="0"/>
        <v>12400</v>
      </c>
      <c r="L3" s="22"/>
      <c r="O3" s="417"/>
    </row>
    <row r="4" spans="1:15">
      <c r="B4" s="22">
        <v>10</v>
      </c>
      <c r="C4" s="132" t="s">
        <v>67</v>
      </c>
      <c r="D4" s="394"/>
      <c r="E4" s="22"/>
      <c r="F4" s="22">
        <v>500</v>
      </c>
      <c r="G4" s="22"/>
      <c r="H4" s="389"/>
      <c r="I4" s="389">
        <v>1500</v>
      </c>
      <c r="J4" s="22">
        <v>6400</v>
      </c>
      <c r="K4" s="22">
        <f t="shared" si="0"/>
        <v>8400</v>
      </c>
      <c r="L4" s="22"/>
      <c r="O4" s="417"/>
    </row>
    <row r="5" spans="1:15">
      <c r="B5" s="22">
        <v>22</v>
      </c>
      <c r="C5" s="130" t="s">
        <v>93</v>
      </c>
      <c r="D5" s="394" t="s">
        <v>314</v>
      </c>
      <c r="E5" s="22">
        <v>700</v>
      </c>
      <c r="F5" s="22">
        <v>500</v>
      </c>
      <c r="G5" s="22"/>
      <c r="H5" s="389"/>
      <c r="I5" s="389">
        <v>1500</v>
      </c>
      <c r="J5" s="22">
        <v>8000</v>
      </c>
      <c r="K5" s="22">
        <f t="shared" si="0"/>
        <v>9300</v>
      </c>
      <c r="L5" s="22"/>
      <c r="O5" s="404"/>
    </row>
    <row r="6" spans="1:15">
      <c r="B6" s="22">
        <v>34</v>
      </c>
      <c r="C6" s="134" t="s">
        <v>350</v>
      </c>
      <c r="D6" s="395" t="s">
        <v>352</v>
      </c>
      <c r="E6" s="22">
        <v>800</v>
      </c>
      <c r="F6" s="22">
        <v>500</v>
      </c>
      <c r="G6" s="22"/>
      <c r="H6" s="389"/>
      <c r="I6" s="389"/>
      <c r="J6" s="22">
        <v>8000</v>
      </c>
      <c r="K6" s="22">
        <f t="shared" si="0"/>
        <v>7700</v>
      </c>
      <c r="L6" s="22"/>
    </row>
    <row r="8" spans="1:15">
      <c r="C8" s="392" t="s">
        <v>311</v>
      </c>
      <c r="D8" s="393" t="s">
        <v>312</v>
      </c>
      <c r="E8" s="392">
        <v>700</v>
      </c>
    </row>
    <row r="11" spans="1:15">
      <c r="M11" s="396" t="s">
        <v>315</v>
      </c>
      <c r="N11" s="392" t="s">
        <v>316</v>
      </c>
      <c r="O11" s="402" t="s">
        <v>317</v>
      </c>
    </row>
    <row r="12" spans="1:15">
      <c r="B12" s="22">
        <v>25</v>
      </c>
      <c r="C12" s="130" t="s">
        <v>87</v>
      </c>
      <c r="D12" s="394"/>
      <c r="E12" s="22"/>
      <c r="F12" s="22">
        <v>500</v>
      </c>
      <c r="G12" s="22"/>
      <c r="H12" s="389"/>
      <c r="I12" s="389"/>
      <c r="J12" s="22">
        <v>8000</v>
      </c>
      <c r="K12" s="22">
        <f t="shared" ref="K12:K17" si="1">SUM(F12:J12)-E12</f>
        <v>8500</v>
      </c>
      <c r="L12" s="22"/>
      <c r="M12" s="401">
        <v>45565</v>
      </c>
      <c r="N12" s="402" t="s">
        <v>320</v>
      </c>
      <c r="O12" s="402">
        <v>545</v>
      </c>
    </row>
    <row r="13" spans="1:15">
      <c r="B13" s="22">
        <v>9</v>
      </c>
      <c r="C13" s="132" t="s">
        <v>88</v>
      </c>
      <c r="D13" s="394"/>
      <c r="E13" s="22"/>
      <c r="F13" s="22">
        <v>500</v>
      </c>
      <c r="G13" s="22"/>
      <c r="H13" s="389"/>
      <c r="I13" s="389"/>
      <c r="J13" s="22">
        <v>6400</v>
      </c>
      <c r="K13" s="22">
        <f t="shared" si="1"/>
        <v>6900</v>
      </c>
      <c r="L13" s="22"/>
      <c r="M13" s="401">
        <v>45571</v>
      </c>
      <c r="N13" s="402" t="s">
        <v>318</v>
      </c>
      <c r="O13" s="397" t="s">
        <v>319</v>
      </c>
    </row>
    <row r="14" spans="1:15">
      <c r="B14" s="22">
        <v>35</v>
      </c>
      <c r="C14" s="134" t="s">
        <v>84</v>
      </c>
      <c r="D14" s="394"/>
      <c r="E14" s="22"/>
      <c r="F14" s="22">
        <v>500</v>
      </c>
      <c r="G14" s="22"/>
      <c r="H14" s="389"/>
      <c r="I14" s="389"/>
      <c r="J14" s="22">
        <v>8000</v>
      </c>
      <c r="K14" s="22">
        <f t="shared" si="1"/>
        <v>8500</v>
      </c>
      <c r="L14" s="22"/>
      <c r="M14" s="401">
        <v>45572</v>
      </c>
      <c r="N14" s="402" t="s">
        <v>320</v>
      </c>
      <c r="O14" s="402">
        <v>36838</v>
      </c>
    </row>
    <row r="15" spans="1:15">
      <c r="B15" s="22">
        <v>7</v>
      </c>
      <c r="C15" s="146" t="s">
        <v>74</v>
      </c>
      <c r="D15" s="394"/>
      <c r="E15" s="22"/>
      <c r="F15" s="22">
        <v>500</v>
      </c>
      <c r="G15" s="22"/>
      <c r="H15" s="389"/>
      <c r="I15" s="389">
        <v>1500</v>
      </c>
      <c r="J15" s="22">
        <v>9600</v>
      </c>
      <c r="K15" s="22">
        <f t="shared" si="1"/>
        <v>11600</v>
      </c>
      <c r="L15" s="22"/>
      <c r="M15" s="401">
        <v>45578</v>
      </c>
      <c r="N15" s="402" t="s">
        <v>318</v>
      </c>
      <c r="O15" s="403" t="s">
        <v>321</v>
      </c>
    </row>
    <row r="16" spans="1:15">
      <c r="B16" s="22">
        <v>1</v>
      </c>
      <c r="C16" s="146" t="s">
        <v>167</v>
      </c>
      <c r="D16" s="394"/>
      <c r="E16" s="22"/>
      <c r="F16" s="22">
        <v>500</v>
      </c>
      <c r="G16" s="22">
        <v>3000</v>
      </c>
      <c r="H16" s="389"/>
      <c r="I16" s="389"/>
      <c r="J16" s="22">
        <v>9600</v>
      </c>
      <c r="K16" s="22">
        <f t="shared" si="1"/>
        <v>13100</v>
      </c>
      <c r="L16" s="22"/>
      <c r="M16" s="401">
        <v>45594</v>
      </c>
      <c r="N16" s="402" t="s">
        <v>320</v>
      </c>
      <c r="O16" s="402">
        <v>4973</v>
      </c>
    </row>
    <row r="17" spans="2:15">
      <c r="B17" s="22">
        <v>18</v>
      </c>
      <c r="C17" s="130" t="s">
        <v>64</v>
      </c>
      <c r="D17" s="416" t="s">
        <v>355</v>
      </c>
      <c r="E17" s="22"/>
      <c r="F17" s="22">
        <v>500</v>
      </c>
      <c r="G17" s="22"/>
      <c r="H17" s="389"/>
      <c r="I17" s="389"/>
      <c r="J17" s="22">
        <v>8000</v>
      </c>
      <c r="K17" s="22">
        <f t="shared" si="1"/>
        <v>8500</v>
      </c>
      <c r="L17" s="406" t="s">
        <v>347</v>
      </c>
      <c r="M17" s="401">
        <v>45606</v>
      </c>
      <c r="N17" s="402" t="s">
        <v>320</v>
      </c>
      <c r="O17" s="404">
        <v>90435</v>
      </c>
    </row>
    <row r="18" spans="2:15">
      <c r="B18" s="22">
        <v>30</v>
      </c>
      <c r="C18" s="134" t="s">
        <v>62</v>
      </c>
      <c r="D18" s="394"/>
      <c r="E18" s="22"/>
      <c r="F18" s="22">
        <v>500</v>
      </c>
      <c r="G18" s="22"/>
      <c r="H18" s="389"/>
      <c r="I18" s="406">
        <v>1500</v>
      </c>
      <c r="J18" s="22">
        <v>8000</v>
      </c>
      <c r="K18" s="22">
        <v>8500</v>
      </c>
      <c r="L18" s="22"/>
      <c r="M18" s="405">
        <v>45613</v>
      </c>
      <c r="N18" s="392" t="s">
        <v>339</v>
      </c>
      <c r="O18" s="402" t="s">
        <v>340</v>
      </c>
    </row>
    <row r="19" spans="2:15">
      <c r="B19" s="22">
        <v>27</v>
      </c>
      <c r="C19" s="130" t="s">
        <v>261</v>
      </c>
      <c r="D19" s="394"/>
      <c r="E19" s="22"/>
      <c r="F19" s="22">
        <v>500</v>
      </c>
      <c r="G19" s="22"/>
      <c r="H19" s="389"/>
      <c r="I19" s="389">
        <v>1500</v>
      </c>
      <c r="J19" s="22">
        <v>8000</v>
      </c>
      <c r="K19" s="22">
        <f t="shared" ref="K19:K27" si="2">SUM(F19:J19)-E19</f>
        <v>10000</v>
      </c>
      <c r="L19" s="22"/>
      <c r="M19" s="405">
        <v>45620</v>
      </c>
      <c r="N19" s="392" t="s">
        <v>318</v>
      </c>
      <c r="O19" s="402" t="s">
        <v>341</v>
      </c>
    </row>
    <row r="20" spans="2:15">
      <c r="B20" s="22">
        <v>2</v>
      </c>
      <c r="C20" s="146" t="s">
        <v>83</v>
      </c>
      <c r="D20" s="416" t="s">
        <v>345</v>
      </c>
      <c r="E20" s="22"/>
      <c r="F20" s="22">
        <v>500</v>
      </c>
      <c r="G20" s="22"/>
      <c r="H20" s="389"/>
      <c r="I20" s="389"/>
      <c r="J20" s="22">
        <v>9600</v>
      </c>
      <c r="K20" s="22">
        <f t="shared" si="2"/>
        <v>10100</v>
      </c>
      <c r="L20" s="406" t="s">
        <v>347</v>
      </c>
      <c r="M20" s="405">
        <v>45626</v>
      </c>
      <c r="N20" s="402" t="s">
        <v>346</v>
      </c>
      <c r="O20" s="402">
        <v>72418</v>
      </c>
    </row>
    <row r="21" spans="2:15">
      <c r="B21" s="22">
        <v>38</v>
      </c>
      <c r="C21" s="134" t="s">
        <v>168</v>
      </c>
      <c r="D21" s="394"/>
      <c r="E21" s="22"/>
      <c r="F21" s="22">
        <v>500</v>
      </c>
      <c r="G21" s="22"/>
      <c r="H21" s="389"/>
      <c r="I21" s="389"/>
      <c r="J21" s="22">
        <v>8000</v>
      </c>
      <c r="K21" s="22">
        <v>7800</v>
      </c>
      <c r="L21" s="22"/>
      <c r="M21" s="405">
        <v>45627</v>
      </c>
      <c r="N21" s="392" t="s">
        <v>318</v>
      </c>
      <c r="O21" s="402" t="s">
        <v>342</v>
      </c>
    </row>
    <row r="22" spans="2:15">
      <c r="B22" s="22">
        <v>20</v>
      </c>
      <c r="C22" s="130" t="s">
        <v>260</v>
      </c>
      <c r="D22" s="416" t="s">
        <v>355</v>
      </c>
      <c r="E22" s="22">
        <v>800</v>
      </c>
      <c r="F22" s="22">
        <v>500</v>
      </c>
      <c r="G22" s="22"/>
      <c r="H22" s="389"/>
      <c r="I22" s="389">
        <v>1500</v>
      </c>
      <c r="J22" s="22">
        <v>8000</v>
      </c>
      <c r="K22" s="22">
        <f t="shared" si="2"/>
        <v>9200</v>
      </c>
      <c r="L22" s="406" t="s">
        <v>347</v>
      </c>
      <c r="M22" s="405">
        <v>45627</v>
      </c>
      <c r="N22" s="392" t="s">
        <v>318</v>
      </c>
      <c r="O22" s="402" t="s">
        <v>342</v>
      </c>
    </row>
    <row r="23" spans="2:15">
      <c r="B23" s="22">
        <v>31</v>
      </c>
      <c r="C23" s="134" t="s">
        <v>63</v>
      </c>
      <c r="D23" s="394"/>
      <c r="E23" s="22"/>
      <c r="F23" s="22">
        <v>500</v>
      </c>
      <c r="G23" s="22"/>
      <c r="H23" s="389"/>
      <c r="I23" s="389"/>
      <c r="J23" s="22">
        <v>8000</v>
      </c>
      <c r="K23" s="22">
        <f>SUM(F23:J23)-E23</f>
        <v>8500</v>
      </c>
      <c r="L23" s="22"/>
      <c r="M23" s="405">
        <v>45634</v>
      </c>
      <c r="N23" s="392" t="s">
        <v>318</v>
      </c>
      <c r="O23" s="402" t="s">
        <v>341</v>
      </c>
    </row>
    <row r="24" spans="2:15">
      <c r="B24" s="22">
        <v>15</v>
      </c>
      <c r="C24" s="132" t="s">
        <v>91</v>
      </c>
      <c r="D24" s="394"/>
      <c r="E24" s="22"/>
      <c r="F24" s="22">
        <v>500</v>
      </c>
      <c r="G24" s="22"/>
      <c r="H24" s="389"/>
      <c r="I24" s="389">
        <v>1500</v>
      </c>
      <c r="J24" s="22">
        <v>6400</v>
      </c>
      <c r="K24" s="22">
        <f t="shared" si="2"/>
        <v>8400</v>
      </c>
      <c r="L24" s="22"/>
      <c r="M24" s="405">
        <v>45634</v>
      </c>
      <c r="N24" s="402" t="s">
        <v>320</v>
      </c>
      <c r="O24" s="404">
        <v>7419</v>
      </c>
    </row>
    <row r="25" spans="2:15">
      <c r="B25" s="22">
        <v>11</v>
      </c>
      <c r="C25" s="132" t="s">
        <v>171</v>
      </c>
      <c r="D25" s="394"/>
      <c r="E25" s="22"/>
      <c r="F25" s="22">
        <v>500</v>
      </c>
      <c r="G25" s="22"/>
      <c r="H25" s="389"/>
      <c r="I25" s="389">
        <v>1500</v>
      </c>
      <c r="J25" s="22">
        <v>6400</v>
      </c>
      <c r="K25" s="22">
        <f t="shared" si="2"/>
        <v>8400</v>
      </c>
      <c r="L25" s="22"/>
      <c r="M25" s="405">
        <v>45634</v>
      </c>
      <c r="N25" s="402" t="s">
        <v>320</v>
      </c>
      <c r="O25" s="402">
        <v>27210</v>
      </c>
    </row>
    <row r="26" spans="2:15">
      <c r="B26" s="22">
        <v>26</v>
      </c>
      <c r="C26" s="130" t="s">
        <v>59</v>
      </c>
      <c r="D26" s="395"/>
      <c r="E26" s="22"/>
      <c r="F26" s="22">
        <v>500</v>
      </c>
      <c r="G26" s="22"/>
      <c r="H26" s="389"/>
      <c r="I26" s="389">
        <v>1500</v>
      </c>
      <c r="J26" s="22">
        <v>8000</v>
      </c>
      <c r="K26" s="22">
        <v>9300</v>
      </c>
      <c r="L26" s="22"/>
      <c r="M26" s="405">
        <v>45634</v>
      </c>
      <c r="N26" s="402" t="s">
        <v>320</v>
      </c>
      <c r="O26" s="402">
        <v>1161</v>
      </c>
    </row>
    <row r="27" spans="2:15">
      <c r="B27" s="22">
        <v>36</v>
      </c>
      <c r="C27" s="134" t="s">
        <v>68</v>
      </c>
      <c r="D27" s="394"/>
      <c r="E27" s="22"/>
      <c r="F27" s="22">
        <v>500</v>
      </c>
      <c r="G27" s="22"/>
      <c r="H27" s="389"/>
      <c r="I27" s="389"/>
      <c r="J27" s="22">
        <v>8000</v>
      </c>
      <c r="K27" s="22">
        <f t="shared" si="2"/>
        <v>8500</v>
      </c>
      <c r="L27" s="22"/>
      <c r="M27" s="405">
        <v>45634</v>
      </c>
      <c r="N27" s="402" t="s">
        <v>320</v>
      </c>
      <c r="O27" s="402">
        <v>8714</v>
      </c>
    </row>
    <row r="28" spans="2:15">
      <c r="B28" s="22">
        <v>33</v>
      </c>
      <c r="C28" s="134" t="s">
        <v>65</v>
      </c>
      <c r="D28" s="422" t="s">
        <v>353</v>
      </c>
      <c r="E28" s="22"/>
      <c r="F28" s="22">
        <v>500</v>
      </c>
      <c r="G28" s="22"/>
      <c r="H28" s="389"/>
      <c r="I28" s="389"/>
      <c r="J28" s="22">
        <v>8000</v>
      </c>
      <c r="K28" s="22">
        <f t="shared" ref="K28:K33" si="3">SUM(F28:J28)-E28</f>
        <v>8500</v>
      </c>
      <c r="L28" s="406" t="s">
        <v>347</v>
      </c>
      <c r="M28" s="405">
        <v>45635</v>
      </c>
      <c r="N28" s="402" t="s">
        <v>320</v>
      </c>
      <c r="O28" s="402">
        <v>76873</v>
      </c>
    </row>
    <row r="29" spans="2:15">
      <c r="B29" s="22">
        <v>24</v>
      </c>
      <c r="C29" s="130" t="s">
        <v>82</v>
      </c>
      <c r="D29" s="394"/>
      <c r="E29" s="22"/>
      <c r="F29" s="22">
        <v>500</v>
      </c>
      <c r="G29" s="22"/>
      <c r="H29" s="389"/>
      <c r="I29" s="389"/>
      <c r="J29" s="22">
        <v>8000</v>
      </c>
      <c r="K29" s="22">
        <f t="shared" si="3"/>
        <v>8500</v>
      </c>
      <c r="L29" s="22"/>
      <c r="M29" s="405">
        <v>45635</v>
      </c>
      <c r="N29" s="402" t="s">
        <v>320</v>
      </c>
      <c r="O29" s="402">
        <v>90704</v>
      </c>
    </row>
    <row r="30" spans="2:15">
      <c r="B30" s="22">
        <v>8</v>
      </c>
      <c r="C30" s="132" t="s">
        <v>66</v>
      </c>
      <c r="D30" s="394"/>
      <c r="E30" s="22"/>
      <c r="F30" s="22">
        <v>500</v>
      </c>
      <c r="G30" s="22"/>
      <c r="H30" s="389"/>
      <c r="I30" s="389">
        <v>1500</v>
      </c>
      <c r="J30" s="22">
        <v>6400</v>
      </c>
      <c r="K30" s="22">
        <f t="shared" si="3"/>
        <v>8400</v>
      </c>
      <c r="L30" s="22"/>
      <c r="M30" s="405">
        <v>45635</v>
      </c>
      <c r="N30" s="402" t="s">
        <v>320</v>
      </c>
      <c r="O30" s="397">
        <v>286</v>
      </c>
    </row>
    <row r="31" spans="2:15">
      <c r="B31" s="22">
        <v>17</v>
      </c>
      <c r="C31" s="130" t="s">
        <v>69</v>
      </c>
      <c r="D31" s="416" t="s">
        <v>355</v>
      </c>
      <c r="E31" s="22"/>
      <c r="F31" s="22">
        <v>500</v>
      </c>
      <c r="G31" s="22"/>
      <c r="H31" s="389">
        <v>1500</v>
      </c>
      <c r="I31" s="389">
        <v>1500</v>
      </c>
      <c r="J31" s="22">
        <v>8000</v>
      </c>
      <c r="K31" s="22">
        <f t="shared" si="3"/>
        <v>11500</v>
      </c>
      <c r="L31" s="406" t="s">
        <v>347</v>
      </c>
      <c r="M31" s="405">
        <v>45635</v>
      </c>
      <c r="N31" s="402" t="s">
        <v>320</v>
      </c>
      <c r="O31" s="404">
        <v>8145</v>
      </c>
    </row>
    <row r="32" spans="2:15">
      <c r="B32" s="22">
        <v>14</v>
      </c>
      <c r="C32" s="132" t="s">
        <v>95</v>
      </c>
      <c r="D32" s="394"/>
      <c r="E32" s="22"/>
      <c r="F32" s="22">
        <v>500</v>
      </c>
      <c r="G32" s="22"/>
      <c r="H32" s="389"/>
      <c r="I32" s="389"/>
      <c r="J32" s="22">
        <v>6400</v>
      </c>
      <c r="K32" s="22">
        <v>8300</v>
      </c>
      <c r="L32" s="22"/>
      <c r="M32" s="405">
        <v>45635</v>
      </c>
      <c r="N32" s="402" t="s">
        <v>320</v>
      </c>
      <c r="O32" s="397">
        <v>84159</v>
      </c>
    </row>
    <row r="33" spans="2:15">
      <c r="B33" s="22">
        <v>16</v>
      </c>
      <c r="C33" s="132" t="s">
        <v>89</v>
      </c>
      <c r="D33" s="394"/>
      <c r="E33" s="22"/>
      <c r="F33" s="22">
        <v>500</v>
      </c>
      <c r="G33" s="22"/>
      <c r="H33" s="389"/>
      <c r="I33" s="389">
        <v>1500</v>
      </c>
      <c r="J33" s="22">
        <v>6400</v>
      </c>
      <c r="K33" s="22">
        <f t="shared" si="3"/>
        <v>8400</v>
      </c>
      <c r="L33" s="22"/>
      <c r="M33" s="405">
        <v>45635</v>
      </c>
      <c r="N33" s="402" t="s">
        <v>320</v>
      </c>
      <c r="O33" s="404">
        <v>57347</v>
      </c>
    </row>
    <row r="34" spans="2:15">
      <c r="B34" s="22">
        <v>19</v>
      </c>
      <c r="C34" s="130" t="s">
        <v>61</v>
      </c>
      <c r="D34" s="416" t="s">
        <v>357</v>
      </c>
      <c r="E34" s="22"/>
      <c r="F34" s="22">
        <v>500</v>
      </c>
      <c r="G34" s="22"/>
      <c r="H34" s="389"/>
      <c r="I34" s="389"/>
      <c r="J34" s="22">
        <v>8000</v>
      </c>
      <c r="K34" s="22">
        <v>7100</v>
      </c>
      <c r="L34" s="406" t="s">
        <v>356</v>
      </c>
      <c r="M34" s="405">
        <v>45635</v>
      </c>
      <c r="N34" s="402" t="s">
        <v>320</v>
      </c>
      <c r="O34" s="403">
        <v>25123</v>
      </c>
    </row>
    <row r="35" spans="2:15">
      <c r="B35" s="22">
        <v>13</v>
      </c>
      <c r="C35" s="132" t="s">
        <v>86</v>
      </c>
      <c r="D35" s="394"/>
      <c r="E35" s="22"/>
      <c r="F35" s="22">
        <v>500</v>
      </c>
      <c r="G35" s="22"/>
      <c r="H35" s="389"/>
      <c r="I35" s="389">
        <v>1500</v>
      </c>
      <c r="J35" s="22">
        <v>6400</v>
      </c>
      <c r="K35" s="22">
        <f t="shared" ref="K35:K40" si="4">SUM(F35:J35)-E35</f>
        <v>8400</v>
      </c>
      <c r="L35" s="22"/>
      <c r="M35" s="405">
        <v>45636</v>
      </c>
      <c r="N35" s="402" t="s">
        <v>320</v>
      </c>
      <c r="O35" s="397">
        <v>64179</v>
      </c>
    </row>
    <row r="36" spans="2:15">
      <c r="B36" s="22">
        <v>37</v>
      </c>
      <c r="C36" s="134" t="s">
        <v>94</v>
      </c>
      <c r="D36" s="394"/>
      <c r="E36" s="22"/>
      <c r="F36" s="22">
        <v>500</v>
      </c>
      <c r="G36" s="22"/>
      <c r="H36" s="389"/>
      <c r="I36" s="389"/>
      <c r="J36" s="22">
        <v>8000</v>
      </c>
      <c r="K36" s="22">
        <f t="shared" si="4"/>
        <v>8500</v>
      </c>
      <c r="L36" s="22"/>
      <c r="M36" s="405">
        <v>45641</v>
      </c>
      <c r="N36" s="402" t="s">
        <v>318</v>
      </c>
      <c r="O36" s="403" t="s">
        <v>321</v>
      </c>
    </row>
    <row r="37" spans="2:15">
      <c r="B37" s="22">
        <v>29</v>
      </c>
      <c r="C37" s="134" t="s">
        <v>81</v>
      </c>
      <c r="D37" s="394"/>
      <c r="E37" s="22"/>
      <c r="F37" s="22">
        <v>500</v>
      </c>
      <c r="G37" s="22"/>
      <c r="H37" s="389"/>
      <c r="I37" s="389"/>
      <c r="J37" s="22">
        <v>8000</v>
      </c>
      <c r="K37" s="22">
        <f t="shared" si="4"/>
        <v>8500</v>
      </c>
      <c r="L37" s="22"/>
      <c r="M37" s="405">
        <v>45648</v>
      </c>
      <c r="N37" s="402" t="s">
        <v>320</v>
      </c>
      <c r="O37" s="402">
        <v>2617</v>
      </c>
    </row>
    <row r="38" spans="2:15">
      <c r="B38" s="22">
        <v>23</v>
      </c>
      <c r="C38" s="130" t="s">
        <v>72</v>
      </c>
      <c r="D38" s="394"/>
      <c r="E38" s="22"/>
      <c r="F38" s="22">
        <v>500</v>
      </c>
      <c r="G38" s="22"/>
      <c r="H38" s="389"/>
      <c r="I38" s="389"/>
      <c r="J38" s="22">
        <v>8000</v>
      </c>
      <c r="K38" s="22">
        <f t="shared" si="4"/>
        <v>8500</v>
      </c>
      <c r="L38" s="22"/>
      <c r="M38" s="405">
        <v>45653</v>
      </c>
      <c r="N38" s="402" t="s">
        <v>320</v>
      </c>
      <c r="O38" s="402">
        <v>81675</v>
      </c>
    </row>
    <row r="39" spans="2:15">
      <c r="B39" s="22">
        <v>5</v>
      </c>
      <c r="C39" s="146" t="s">
        <v>85</v>
      </c>
      <c r="D39" s="394"/>
      <c r="E39" s="22"/>
      <c r="F39" s="22">
        <v>500</v>
      </c>
      <c r="G39" s="22"/>
      <c r="H39" s="389"/>
      <c r="I39" s="389">
        <v>1500</v>
      </c>
      <c r="J39" s="22">
        <v>9600</v>
      </c>
      <c r="K39" s="22">
        <f t="shared" si="4"/>
        <v>11600</v>
      </c>
      <c r="L39" s="22"/>
      <c r="M39" s="405">
        <v>45654</v>
      </c>
      <c r="N39" s="402" t="s">
        <v>320</v>
      </c>
      <c r="O39" s="397">
        <v>29400</v>
      </c>
    </row>
    <row r="40" spans="2:15">
      <c r="B40" s="22">
        <v>21</v>
      </c>
      <c r="C40" s="130" t="s">
        <v>79</v>
      </c>
      <c r="D40" s="423" t="s">
        <v>354</v>
      </c>
      <c r="E40" s="22">
        <v>-1600</v>
      </c>
      <c r="F40" s="22">
        <v>500</v>
      </c>
      <c r="G40" s="22"/>
      <c r="H40" s="389"/>
      <c r="I40" s="389"/>
      <c r="J40" s="22">
        <v>8000</v>
      </c>
      <c r="K40" s="22">
        <f t="shared" si="4"/>
        <v>10100</v>
      </c>
      <c r="L40" s="22"/>
      <c r="M40" s="405">
        <v>45655</v>
      </c>
      <c r="N40" s="402" t="s">
        <v>318</v>
      </c>
      <c r="O40" s="404" t="s">
        <v>358</v>
      </c>
    </row>
    <row r="41" spans="2:15">
      <c r="B41" s="22">
        <v>32</v>
      </c>
      <c r="C41" s="134" t="s">
        <v>169</v>
      </c>
      <c r="D41" s="394"/>
      <c r="E41" s="22"/>
      <c r="F41" s="22">
        <v>500</v>
      </c>
      <c r="G41" s="22"/>
      <c r="H41" s="389"/>
      <c r="I41" s="389"/>
      <c r="J41" s="22">
        <v>8000</v>
      </c>
      <c r="K41" s="22">
        <f>SUM(F41:J41)-E41</f>
        <v>8500</v>
      </c>
      <c r="L41" s="22"/>
      <c r="M41" s="405">
        <v>45658</v>
      </c>
      <c r="N41" s="402" t="s">
        <v>320</v>
      </c>
      <c r="O41" s="402">
        <v>9515</v>
      </c>
    </row>
    <row r="42" spans="2:15">
      <c r="B42" s="22">
        <v>4</v>
      </c>
      <c r="C42" s="146" t="s">
        <v>92</v>
      </c>
      <c r="D42" s="416" t="s">
        <v>344</v>
      </c>
      <c r="E42" s="22">
        <v>800</v>
      </c>
      <c r="F42" s="22">
        <v>500</v>
      </c>
      <c r="G42" s="22"/>
      <c r="H42" s="389"/>
      <c r="I42" s="389"/>
      <c r="J42" s="22">
        <v>4800</v>
      </c>
      <c r="K42" s="22">
        <f>SUM(F42:J42)-E42</f>
        <v>4500</v>
      </c>
      <c r="L42" s="22"/>
      <c r="M42" s="405">
        <v>45660</v>
      </c>
      <c r="N42" s="402" t="s">
        <v>320</v>
      </c>
      <c r="O42" s="402">
        <v>4403</v>
      </c>
    </row>
    <row r="43" spans="2:15">
      <c r="B43" s="22">
        <v>28</v>
      </c>
      <c r="C43" s="134" t="s">
        <v>351</v>
      </c>
      <c r="D43" s="394" t="s">
        <v>349</v>
      </c>
      <c r="E43" s="22">
        <v>-1600</v>
      </c>
      <c r="F43" s="22">
        <v>500</v>
      </c>
      <c r="G43" s="22"/>
      <c r="H43" s="389"/>
      <c r="I43" s="389">
        <v>1500</v>
      </c>
      <c r="J43" s="22">
        <v>8000</v>
      </c>
      <c r="K43" s="22">
        <f>SUM(F43:J43)-E43</f>
        <v>11600</v>
      </c>
      <c r="L43" s="22"/>
      <c r="M43" s="405">
        <v>45662</v>
      </c>
      <c r="N43" s="402" t="s">
        <v>318</v>
      </c>
      <c r="O43" s="402" t="s">
        <v>319</v>
      </c>
    </row>
    <row r="44" spans="2:15">
      <c r="B44" s="22">
        <v>12</v>
      </c>
      <c r="C44" s="132" t="s">
        <v>96</v>
      </c>
      <c r="D44" s="394"/>
      <c r="E44" s="22"/>
      <c r="F44" s="22">
        <v>500</v>
      </c>
      <c r="G44" s="22"/>
      <c r="H44" s="389"/>
      <c r="I44" s="389">
        <v>1500</v>
      </c>
      <c r="J44" s="22">
        <v>6400</v>
      </c>
      <c r="K44" s="22">
        <f>SUM(F44:J44)-E44</f>
        <v>8400</v>
      </c>
      <c r="L44" s="22"/>
      <c r="M44" s="405">
        <v>45662</v>
      </c>
      <c r="N44" s="402" t="s">
        <v>318</v>
      </c>
      <c r="O44" s="397" t="s">
        <v>359</v>
      </c>
    </row>
  </sheetData>
  <mergeCells count="1">
    <mergeCell ref="M1:O1"/>
  </mergeCells>
  <phoneticPr fontId="1" type="noConversion"/>
  <pageMargins left="0.7" right="0.7" top="0.75" bottom="0.75" header="0.3" footer="0.3"/>
  <pageSetup paperSize="9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44924F-1EC6-4CEB-B983-9A12F23885D7}">
  <dimension ref="A1:AA56"/>
  <sheetViews>
    <sheetView zoomScaleNormal="100" workbookViewId="0">
      <selection activeCell="V20" sqref="V20"/>
    </sheetView>
  </sheetViews>
  <sheetFormatPr defaultColWidth="9.8984375" defaultRowHeight="13"/>
  <cols>
    <col min="1" max="1" width="1.796875" style="117" customWidth="1"/>
    <col min="2" max="2" width="6.69921875" style="65" customWidth="1"/>
    <col min="3" max="5" width="6.69921875" style="118" customWidth="1"/>
    <col min="6" max="6" width="1.69921875" style="65" customWidth="1"/>
    <col min="7" max="7" width="6.69921875" style="65" customWidth="1"/>
    <col min="8" max="10" width="6.69921875" style="118" customWidth="1"/>
    <col min="11" max="11" width="1.69921875" style="65" customWidth="1"/>
    <col min="12" max="12" width="6.69921875" style="65" customWidth="1"/>
    <col min="13" max="15" width="6.69921875" style="118" customWidth="1"/>
    <col min="16" max="16" width="1.796875" style="117" customWidth="1"/>
    <col min="17" max="17" width="3.69921875" style="117" customWidth="1"/>
    <col min="18" max="18" width="5.69921875" style="117" customWidth="1"/>
    <col min="19" max="19" width="15.69921875" style="117" customWidth="1"/>
    <col min="20" max="20" width="3.69921875" style="117" customWidth="1"/>
    <col min="21" max="21" width="6.796875" style="117" customWidth="1"/>
    <col min="22" max="27" width="5.59765625" style="117" customWidth="1"/>
    <col min="28" max="28" width="9.8984375" style="117"/>
    <col min="29" max="29" width="3.3984375" style="117" customWidth="1"/>
    <col min="30" max="203" width="9.8984375" style="117"/>
    <col min="204" max="204" width="1.796875" style="117" customWidth="1"/>
    <col min="205" max="205" width="7.296875" style="117" customWidth="1"/>
    <col min="206" max="208" width="10.59765625" style="117" customWidth="1"/>
    <col min="209" max="209" width="1.296875" style="117" customWidth="1"/>
    <col min="210" max="210" width="7.296875" style="117" customWidth="1"/>
    <col min="211" max="213" width="10.59765625" style="117" customWidth="1"/>
    <col min="214" max="214" width="1.296875" style="117" customWidth="1"/>
    <col min="215" max="215" width="7.296875" style="117" customWidth="1"/>
    <col min="216" max="218" width="10.59765625" style="117" customWidth="1"/>
    <col min="219" max="219" width="1.796875" style="117" customWidth="1"/>
    <col min="220" max="284" width="9.8984375" style="117"/>
    <col min="285" max="285" width="3.3984375" style="117" customWidth="1"/>
    <col min="286" max="459" width="9.8984375" style="117"/>
    <col min="460" max="460" width="1.796875" style="117" customWidth="1"/>
    <col min="461" max="461" width="7.296875" style="117" customWidth="1"/>
    <col min="462" max="464" width="10.59765625" style="117" customWidth="1"/>
    <col min="465" max="465" width="1.296875" style="117" customWidth="1"/>
    <col min="466" max="466" width="7.296875" style="117" customWidth="1"/>
    <col min="467" max="469" width="10.59765625" style="117" customWidth="1"/>
    <col min="470" max="470" width="1.296875" style="117" customWidth="1"/>
    <col min="471" max="471" width="7.296875" style="117" customWidth="1"/>
    <col min="472" max="474" width="10.59765625" style="117" customWidth="1"/>
    <col min="475" max="475" width="1.796875" style="117" customWidth="1"/>
    <col min="476" max="540" width="9.8984375" style="117"/>
    <col min="541" max="541" width="3.3984375" style="117" customWidth="1"/>
    <col min="542" max="715" width="9.8984375" style="117"/>
    <col min="716" max="716" width="1.796875" style="117" customWidth="1"/>
    <col min="717" max="717" width="7.296875" style="117" customWidth="1"/>
    <col min="718" max="720" width="10.59765625" style="117" customWidth="1"/>
    <col min="721" max="721" width="1.296875" style="117" customWidth="1"/>
    <col min="722" max="722" width="7.296875" style="117" customWidth="1"/>
    <col min="723" max="725" width="10.59765625" style="117" customWidth="1"/>
    <col min="726" max="726" width="1.296875" style="117" customWidth="1"/>
    <col min="727" max="727" width="7.296875" style="117" customWidth="1"/>
    <col min="728" max="730" width="10.59765625" style="117" customWidth="1"/>
    <col min="731" max="731" width="1.796875" style="117" customWidth="1"/>
    <col min="732" max="796" width="9.8984375" style="117"/>
    <col min="797" max="797" width="3.3984375" style="117" customWidth="1"/>
    <col min="798" max="971" width="9.8984375" style="117"/>
    <col min="972" max="972" width="1.796875" style="117" customWidth="1"/>
    <col min="973" max="973" width="7.296875" style="117" customWidth="1"/>
    <col min="974" max="976" width="10.59765625" style="117" customWidth="1"/>
    <col min="977" max="977" width="1.296875" style="117" customWidth="1"/>
    <col min="978" max="978" width="7.296875" style="117" customWidth="1"/>
    <col min="979" max="981" width="10.59765625" style="117" customWidth="1"/>
    <col min="982" max="982" width="1.296875" style="117" customWidth="1"/>
    <col min="983" max="983" width="7.296875" style="117" customWidth="1"/>
    <col min="984" max="986" width="10.59765625" style="117" customWidth="1"/>
    <col min="987" max="987" width="1.796875" style="117" customWidth="1"/>
    <col min="988" max="1052" width="9.8984375" style="117"/>
    <col min="1053" max="1053" width="3.3984375" style="117" customWidth="1"/>
    <col min="1054" max="1227" width="9.8984375" style="117"/>
    <col min="1228" max="1228" width="1.796875" style="117" customWidth="1"/>
    <col min="1229" max="1229" width="7.296875" style="117" customWidth="1"/>
    <col min="1230" max="1232" width="10.59765625" style="117" customWidth="1"/>
    <col min="1233" max="1233" width="1.296875" style="117" customWidth="1"/>
    <col min="1234" max="1234" width="7.296875" style="117" customWidth="1"/>
    <col min="1235" max="1237" width="10.59765625" style="117" customWidth="1"/>
    <col min="1238" max="1238" width="1.296875" style="117" customWidth="1"/>
    <col min="1239" max="1239" width="7.296875" style="117" customWidth="1"/>
    <col min="1240" max="1242" width="10.59765625" style="117" customWidth="1"/>
    <col min="1243" max="1243" width="1.796875" style="117" customWidth="1"/>
    <col min="1244" max="1308" width="9.8984375" style="117"/>
    <col min="1309" max="1309" width="3.3984375" style="117" customWidth="1"/>
    <col min="1310" max="1483" width="9.8984375" style="117"/>
    <col min="1484" max="1484" width="1.796875" style="117" customWidth="1"/>
    <col min="1485" max="1485" width="7.296875" style="117" customWidth="1"/>
    <col min="1486" max="1488" width="10.59765625" style="117" customWidth="1"/>
    <col min="1489" max="1489" width="1.296875" style="117" customWidth="1"/>
    <col min="1490" max="1490" width="7.296875" style="117" customWidth="1"/>
    <col min="1491" max="1493" width="10.59765625" style="117" customWidth="1"/>
    <col min="1494" max="1494" width="1.296875" style="117" customWidth="1"/>
    <col min="1495" max="1495" width="7.296875" style="117" customWidth="1"/>
    <col min="1496" max="1498" width="10.59765625" style="117" customWidth="1"/>
    <col min="1499" max="1499" width="1.796875" style="117" customWidth="1"/>
    <col min="1500" max="1564" width="9.8984375" style="117"/>
    <col min="1565" max="1565" width="3.3984375" style="117" customWidth="1"/>
    <col min="1566" max="1739" width="9.8984375" style="117"/>
    <col min="1740" max="1740" width="1.796875" style="117" customWidth="1"/>
    <col min="1741" max="1741" width="7.296875" style="117" customWidth="1"/>
    <col min="1742" max="1744" width="10.59765625" style="117" customWidth="1"/>
    <col min="1745" max="1745" width="1.296875" style="117" customWidth="1"/>
    <col min="1746" max="1746" width="7.296875" style="117" customWidth="1"/>
    <col min="1747" max="1749" width="10.59765625" style="117" customWidth="1"/>
    <col min="1750" max="1750" width="1.296875" style="117" customWidth="1"/>
    <col min="1751" max="1751" width="7.296875" style="117" customWidth="1"/>
    <col min="1752" max="1754" width="10.59765625" style="117" customWidth="1"/>
    <col min="1755" max="1755" width="1.796875" style="117" customWidth="1"/>
    <col min="1756" max="1820" width="9.8984375" style="117"/>
    <col min="1821" max="1821" width="3.3984375" style="117" customWidth="1"/>
    <col min="1822" max="1995" width="9.8984375" style="117"/>
    <col min="1996" max="1996" width="1.796875" style="117" customWidth="1"/>
    <col min="1997" max="1997" width="7.296875" style="117" customWidth="1"/>
    <col min="1998" max="2000" width="10.59765625" style="117" customWidth="1"/>
    <col min="2001" max="2001" width="1.296875" style="117" customWidth="1"/>
    <col min="2002" max="2002" width="7.296875" style="117" customWidth="1"/>
    <col min="2003" max="2005" width="10.59765625" style="117" customWidth="1"/>
    <col min="2006" max="2006" width="1.296875" style="117" customWidth="1"/>
    <col min="2007" max="2007" width="7.296875" style="117" customWidth="1"/>
    <col min="2008" max="2010" width="10.59765625" style="117" customWidth="1"/>
    <col min="2011" max="2011" width="1.796875" style="117" customWidth="1"/>
    <col min="2012" max="2076" width="9.8984375" style="117"/>
    <col min="2077" max="2077" width="3.3984375" style="117" customWidth="1"/>
    <col min="2078" max="2251" width="9.8984375" style="117"/>
    <col min="2252" max="2252" width="1.796875" style="117" customWidth="1"/>
    <col min="2253" max="2253" width="7.296875" style="117" customWidth="1"/>
    <col min="2254" max="2256" width="10.59765625" style="117" customWidth="1"/>
    <col min="2257" max="2257" width="1.296875" style="117" customWidth="1"/>
    <col min="2258" max="2258" width="7.296875" style="117" customWidth="1"/>
    <col min="2259" max="2261" width="10.59765625" style="117" customWidth="1"/>
    <col min="2262" max="2262" width="1.296875" style="117" customWidth="1"/>
    <col min="2263" max="2263" width="7.296875" style="117" customWidth="1"/>
    <col min="2264" max="2266" width="10.59765625" style="117" customWidth="1"/>
    <col min="2267" max="2267" width="1.796875" style="117" customWidth="1"/>
    <col min="2268" max="2332" width="9.8984375" style="117"/>
    <col min="2333" max="2333" width="3.3984375" style="117" customWidth="1"/>
    <col min="2334" max="2507" width="9.8984375" style="117"/>
    <col min="2508" max="2508" width="1.796875" style="117" customWidth="1"/>
    <col min="2509" max="2509" width="7.296875" style="117" customWidth="1"/>
    <col min="2510" max="2512" width="10.59765625" style="117" customWidth="1"/>
    <col min="2513" max="2513" width="1.296875" style="117" customWidth="1"/>
    <col min="2514" max="2514" width="7.296875" style="117" customWidth="1"/>
    <col min="2515" max="2517" width="10.59765625" style="117" customWidth="1"/>
    <col min="2518" max="2518" width="1.296875" style="117" customWidth="1"/>
    <col min="2519" max="2519" width="7.296875" style="117" customWidth="1"/>
    <col min="2520" max="2522" width="10.59765625" style="117" customWidth="1"/>
    <col min="2523" max="2523" width="1.796875" style="117" customWidth="1"/>
    <col min="2524" max="2588" width="9.8984375" style="117"/>
    <col min="2589" max="2589" width="3.3984375" style="117" customWidth="1"/>
    <col min="2590" max="2763" width="9.8984375" style="117"/>
    <col min="2764" max="2764" width="1.796875" style="117" customWidth="1"/>
    <col min="2765" max="2765" width="7.296875" style="117" customWidth="1"/>
    <col min="2766" max="2768" width="10.59765625" style="117" customWidth="1"/>
    <col min="2769" max="2769" width="1.296875" style="117" customWidth="1"/>
    <col min="2770" max="2770" width="7.296875" style="117" customWidth="1"/>
    <col min="2771" max="2773" width="10.59765625" style="117" customWidth="1"/>
    <col min="2774" max="2774" width="1.296875" style="117" customWidth="1"/>
    <col min="2775" max="2775" width="7.296875" style="117" customWidth="1"/>
    <col min="2776" max="2778" width="10.59765625" style="117" customWidth="1"/>
    <col min="2779" max="2779" width="1.796875" style="117" customWidth="1"/>
    <col min="2780" max="2844" width="9.8984375" style="117"/>
    <col min="2845" max="2845" width="3.3984375" style="117" customWidth="1"/>
    <col min="2846" max="3019" width="9.8984375" style="117"/>
    <col min="3020" max="3020" width="1.796875" style="117" customWidth="1"/>
    <col min="3021" max="3021" width="7.296875" style="117" customWidth="1"/>
    <col min="3022" max="3024" width="10.59765625" style="117" customWidth="1"/>
    <col min="3025" max="3025" width="1.296875" style="117" customWidth="1"/>
    <col min="3026" max="3026" width="7.296875" style="117" customWidth="1"/>
    <col min="3027" max="3029" width="10.59765625" style="117" customWidth="1"/>
    <col min="3030" max="3030" width="1.296875" style="117" customWidth="1"/>
    <col min="3031" max="3031" width="7.296875" style="117" customWidth="1"/>
    <col min="3032" max="3034" width="10.59765625" style="117" customWidth="1"/>
    <col min="3035" max="3035" width="1.796875" style="117" customWidth="1"/>
    <col min="3036" max="3100" width="9.8984375" style="117"/>
    <col min="3101" max="3101" width="3.3984375" style="117" customWidth="1"/>
    <col min="3102" max="3275" width="9.8984375" style="117"/>
    <col min="3276" max="3276" width="1.796875" style="117" customWidth="1"/>
    <col min="3277" max="3277" width="7.296875" style="117" customWidth="1"/>
    <col min="3278" max="3280" width="10.59765625" style="117" customWidth="1"/>
    <col min="3281" max="3281" width="1.296875" style="117" customWidth="1"/>
    <col min="3282" max="3282" width="7.296875" style="117" customWidth="1"/>
    <col min="3283" max="3285" width="10.59765625" style="117" customWidth="1"/>
    <col min="3286" max="3286" width="1.296875" style="117" customWidth="1"/>
    <col min="3287" max="3287" width="7.296875" style="117" customWidth="1"/>
    <col min="3288" max="3290" width="10.59765625" style="117" customWidth="1"/>
    <col min="3291" max="3291" width="1.796875" style="117" customWidth="1"/>
    <col min="3292" max="3356" width="9.8984375" style="117"/>
    <col min="3357" max="3357" width="3.3984375" style="117" customWidth="1"/>
    <col min="3358" max="3531" width="9.8984375" style="117"/>
    <col min="3532" max="3532" width="1.796875" style="117" customWidth="1"/>
    <col min="3533" max="3533" width="7.296875" style="117" customWidth="1"/>
    <col min="3534" max="3536" width="10.59765625" style="117" customWidth="1"/>
    <col min="3537" max="3537" width="1.296875" style="117" customWidth="1"/>
    <col min="3538" max="3538" width="7.296875" style="117" customWidth="1"/>
    <col min="3539" max="3541" width="10.59765625" style="117" customWidth="1"/>
    <col min="3542" max="3542" width="1.296875" style="117" customWidth="1"/>
    <col min="3543" max="3543" width="7.296875" style="117" customWidth="1"/>
    <col min="3544" max="3546" width="10.59765625" style="117" customWidth="1"/>
    <col min="3547" max="3547" width="1.796875" style="117" customWidth="1"/>
    <col min="3548" max="3612" width="9.8984375" style="117"/>
    <col min="3613" max="3613" width="3.3984375" style="117" customWidth="1"/>
    <col min="3614" max="3787" width="9.8984375" style="117"/>
    <col min="3788" max="3788" width="1.796875" style="117" customWidth="1"/>
    <col min="3789" max="3789" width="7.296875" style="117" customWidth="1"/>
    <col min="3790" max="3792" width="10.59765625" style="117" customWidth="1"/>
    <col min="3793" max="3793" width="1.296875" style="117" customWidth="1"/>
    <col min="3794" max="3794" width="7.296875" style="117" customWidth="1"/>
    <col min="3795" max="3797" width="10.59765625" style="117" customWidth="1"/>
    <col min="3798" max="3798" width="1.296875" style="117" customWidth="1"/>
    <col min="3799" max="3799" width="7.296875" style="117" customWidth="1"/>
    <col min="3800" max="3802" width="10.59765625" style="117" customWidth="1"/>
    <col min="3803" max="3803" width="1.796875" style="117" customWidth="1"/>
    <col min="3804" max="3868" width="9.8984375" style="117"/>
    <col min="3869" max="3869" width="3.3984375" style="117" customWidth="1"/>
    <col min="3870" max="4043" width="9.8984375" style="117"/>
    <col min="4044" max="4044" width="1.796875" style="117" customWidth="1"/>
    <col min="4045" max="4045" width="7.296875" style="117" customWidth="1"/>
    <col min="4046" max="4048" width="10.59765625" style="117" customWidth="1"/>
    <col min="4049" max="4049" width="1.296875" style="117" customWidth="1"/>
    <col min="4050" max="4050" width="7.296875" style="117" customWidth="1"/>
    <col min="4051" max="4053" width="10.59765625" style="117" customWidth="1"/>
    <col min="4054" max="4054" width="1.296875" style="117" customWidth="1"/>
    <col min="4055" max="4055" width="7.296875" style="117" customWidth="1"/>
    <col min="4056" max="4058" width="10.59765625" style="117" customWidth="1"/>
    <col min="4059" max="4059" width="1.796875" style="117" customWidth="1"/>
    <col min="4060" max="4124" width="9.8984375" style="117"/>
    <col min="4125" max="4125" width="3.3984375" style="117" customWidth="1"/>
    <col min="4126" max="4299" width="9.8984375" style="117"/>
    <col min="4300" max="4300" width="1.796875" style="117" customWidth="1"/>
    <col min="4301" max="4301" width="7.296875" style="117" customWidth="1"/>
    <col min="4302" max="4304" width="10.59765625" style="117" customWidth="1"/>
    <col min="4305" max="4305" width="1.296875" style="117" customWidth="1"/>
    <col min="4306" max="4306" width="7.296875" style="117" customWidth="1"/>
    <col min="4307" max="4309" width="10.59765625" style="117" customWidth="1"/>
    <col min="4310" max="4310" width="1.296875" style="117" customWidth="1"/>
    <col min="4311" max="4311" width="7.296875" style="117" customWidth="1"/>
    <col min="4312" max="4314" width="10.59765625" style="117" customWidth="1"/>
    <col min="4315" max="4315" width="1.796875" style="117" customWidth="1"/>
    <col min="4316" max="4380" width="9.8984375" style="117"/>
    <col min="4381" max="4381" width="3.3984375" style="117" customWidth="1"/>
    <col min="4382" max="4555" width="9.8984375" style="117"/>
    <col min="4556" max="4556" width="1.796875" style="117" customWidth="1"/>
    <col min="4557" max="4557" width="7.296875" style="117" customWidth="1"/>
    <col min="4558" max="4560" width="10.59765625" style="117" customWidth="1"/>
    <col min="4561" max="4561" width="1.296875" style="117" customWidth="1"/>
    <col min="4562" max="4562" width="7.296875" style="117" customWidth="1"/>
    <col min="4563" max="4565" width="10.59765625" style="117" customWidth="1"/>
    <col min="4566" max="4566" width="1.296875" style="117" customWidth="1"/>
    <col min="4567" max="4567" width="7.296875" style="117" customWidth="1"/>
    <col min="4568" max="4570" width="10.59765625" style="117" customWidth="1"/>
    <col min="4571" max="4571" width="1.796875" style="117" customWidth="1"/>
    <col min="4572" max="4636" width="9.8984375" style="117"/>
    <col min="4637" max="4637" width="3.3984375" style="117" customWidth="1"/>
    <col min="4638" max="4811" width="9.8984375" style="117"/>
    <col min="4812" max="4812" width="1.796875" style="117" customWidth="1"/>
    <col min="4813" max="4813" width="7.296875" style="117" customWidth="1"/>
    <col min="4814" max="4816" width="10.59765625" style="117" customWidth="1"/>
    <col min="4817" max="4817" width="1.296875" style="117" customWidth="1"/>
    <col min="4818" max="4818" width="7.296875" style="117" customWidth="1"/>
    <col min="4819" max="4821" width="10.59765625" style="117" customWidth="1"/>
    <col min="4822" max="4822" width="1.296875" style="117" customWidth="1"/>
    <col min="4823" max="4823" width="7.296875" style="117" customWidth="1"/>
    <col min="4824" max="4826" width="10.59765625" style="117" customWidth="1"/>
    <col min="4827" max="4827" width="1.796875" style="117" customWidth="1"/>
    <col min="4828" max="4892" width="9.8984375" style="117"/>
    <col min="4893" max="4893" width="3.3984375" style="117" customWidth="1"/>
    <col min="4894" max="5067" width="9.8984375" style="117"/>
    <col min="5068" max="5068" width="1.796875" style="117" customWidth="1"/>
    <col min="5069" max="5069" width="7.296875" style="117" customWidth="1"/>
    <col min="5070" max="5072" width="10.59765625" style="117" customWidth="1"/>
    <col min="5073" max="5073" width="1.296875" style="117" customWidth="1"/>
    <col min="5074" max="5074" width="7.296875" style="117" customWidth="1"/>
    <col min="5075" max="5077" width="10.59765625" style="117" customWidth="1"/>
    <col min="5078" max="5078" width="1.296875" style="117" customWidth="1"/>
    <col min="5079" max="5079" width="7.296875" style="117" customWidth="1"/>
    <col min="5080" max="5082" width="10.59765625" style="117" customWidth="1"/>
    <col min="5083" max="5083" width="1.796875" style="117" customWidth="1"/>
    <col min="5084" max="5148" width="9.8984375" style="117"/>
    <col min="5149" max="5149" width="3.3984375" style="117" customWidth="1"/>
    <col min="5150" max="5323" width="9.8984375" style="117"/>
    <col min="5324" max="5324" width="1.796875" style="117" customWidth="1"/>
    <col min="5325" max="5325" width="7.296875" style="117" customWidth="1"/>
    <col min="5326" max="5328" width="10.59765625" style="117" customWidth="1"/>
    <col min="5329" max="5329" width="1.296875" style="117" customWidth="1"/>
    <col min="5330" max="5330" width="7.296875" style="117" customWidth="1"/>
    <col min="5331" max="5333" width="10.59765625" style="117" customWidth="1"/>
    <col min="5334" max="5334" width="1.296875" style="117" customWidth="1"/>
    <col min="5335" max="5335" width="7.296875" style="117" customWidth="1"/>
    <col min="5336" max="5338" width="10.59765625" style="117" customWidth="1"/>
    <col min="5339" max="5339" width="1.796875" style="117" customWidth="1"/>
    <col min="5340" max="5404" width="9.8984375" style="117"/>
    <col min="5405" max="5405" width="3.3984375" style="117" customWidth="1"/>
    <col min="5406" max="5579" width="9.8984375" style="117"/>
    <col min="5580" max="5580" width="1.796875" style="117" customWidth="1"/>
    <col min="5581" max="5581" width="7.296875" style="117" customWidth="1"/>
    <col min="5582" max="5584" width="10.59765625" style="117" customWidth="1"/>
    <col min="5585" max="5585" width="1.296875" style="117" customWidth="1"/>
    <col min="5586" max="5586" width="7.296875" style="117" customWidth="1"/>
    <col min="5587" max="5589" width="10.59765625" style="117" customWidth="1"/>
    <col min="5590" max="5590" width="1.296875" style="117" customWidth="1"/>
    <col min="5591" max="5591" width="7.296875" style="117" customWidth="1"/>
    <col min="5592" max="5594" width="10.59765625" style="117" customWidth="1"/>
    <col min="5595" max="5595" width="1.796875" style="117" customWidth="1"/>
    <col min="5596" max="5660" width="9.8984375" style="117"/>
    <col min="5661" max="5661" width="3.3984375" style="117" customWidth="1"/>
    <col min="5662" max="5835" width="9.8984375" style="117"/>
    <col min="5836" max="5836" width="1.796875" style="117" customWidth="1"/>
    <col min="5837" max="5837" width="7.296875" style="117" customWidth="1"/>
    <col min="5838" max="5840" width="10.59765625" style="117" customWidth="1"/>
    <col min="5841" max="5841" width="1.296875" style="117" customWidth="1"/>
    <col min="5842" max="5842" width="7.296875" style="117" customWidth="1"/>
    <col min="5843" max="5845" width="10.59765625" style="117" customWidth="1"/>
    <col min="5846" max="5846" width="1.296875" style="117" customWidth="1"/>
    <col min="5847" max="5847" width="7.296875" style="117" customWidth="1"/>
    <col min="5848" max="5850" width="10.59765625" style="117" customWidth="1"/>
    <col min="5851" max="5851" width="1.796875" style="117" customWidth="1"/>
    <col min="5852" max="5916" width="9.8984375" style="117"/>
    <col min="5917" max="5917" width="3.3984375" style="117" customWidth="1"/>
    <col min="5918" max="6091" width="9.8984375" style="117"/>
    <col min="6092" max="6092" width="1.796875" style="117" customWidth="1"/>
    <col min="6093" max="6093" width="7.296875" style="117" customWidth="1"/>
    <col min="6094" max="6096" width="10.59765625" style="117" customWidth="1"/>
    <col min="6097" max="6097" width="1.296875" style="117" customWidth="1"/>
    <col min="6098" max="6098" width="7.296875" style="117" customWidth="1"/>
    <col min="6099" max="6101" width="10.59765625" style="117" customWidth="1"/>
    <col min="6102" max="6102" width="1.296875" style="117" customWidth="1"/>
    <col min="6103" max="6103" width="7.296875" style="117" customWidth="1"/>
    <col min="6104" max="6106" width="10.59765625" style="117" customWidth="1"/>
    <col min="6107" max="6107" width="1.796875" style="117" customWidth="1"/>
    <col min="6108" max="6172" width="9.8984375" style="117"/>
    <col min="6173" max="6173" width="3.3984375" style="117" customWidth="1"/>
    <col min="6174" max="6347" width="9.8984375" style="117"/>
    <col min="6348" max="6348" width="1.796875" style="117" customWidth="1"/>
    <col min="6349" max="6349" width="7.296875" style="117" customWidth="1"/>
    <col min="6350" max="6352" width="10.59765625" style="117" customWidth="1"/>
    <col min="6353" max="6353" width="1.296875" style="117" customWidth="1"/>
    <col min="6354" max="6354" width="7.296875" style="117" customWidth="1"/>
    <col min="6355" max="6357" width="10.59765625" style="117" customWidth="1"/>
    <col min="6358" max="6358" width="1.296875" style="117" customWidth="1"/>
    <col min="6359" max="6359" width="7.296875" style="117" customWidth="1"/>
    <col min="6360" max="6362" width="10.59765625" style="117" customWidth="1"/>
    <col min="6363" max="6363" width="1.796875" style="117" customWidth="1"/>
    <col min="6364" max="6428" width="9.8984375" style="117"/>
    <col min="6429" max="6429" width="3.3984375" style="117" customWidth="1"/>
    <col min="6430" max="6603" width="9.8984375" style="117"/>
    <col min="6604" max="6604" width="1.796875" style="117" customWidth="1"/>
    <col min="6605" max="6605" width="7.296875" style="117" customWidth="1"/>
    <col min="6606" max="6608" width="10.59765625" style="117" customWidth="1"/>
    <col min="6609" max="6609" width="1.296875" style="117" customWidth="1"/>
    <col min="6610" max="6610" width="7.296875" style="117" customWidth="1"/>
    <col min="6611" max="6613" width="10.59765625" style="117" customWidth="1"/>
    <col min="6614" max="6614" width="1.296875" style="117" customWidth="1"/>
    <col min="6615" max="6615" width="7.296875" style="117" customWidth="1"/>
    <col min="6616" max="6618" width="10.59765625" style="117" customWidth="1"/>
    <col min="6619" max="6619" width="1.796875" style="117" customWidth="1"/>
    <col min="6620" max="6684" width="9.8984375" style="117"/>
    <col min="6685" max="6685" width="3.3984375" style="117" customWidth="1"/>
    <col min="6686" max="6859" width="9.8984375" style="117"/>
    <col min="6860" max="6860" width="1.796875" style="117" customWidth="1"/>
    <col min="6861" max="6861" width="7.296875" style="117" customWidth="1"/>
    <col min="6862" max="6864" width="10.59765625" style="117" customWidth="1"/>
    <col min="6865" max="6865" width="1.296875" style="117" customWidth="1"/>
    <col min="6866" max="6866" width="7.296875" style="117" customWidth="1"/>
    <col min="6867" max="6869" width="10.59765625" style="117" customWidth="1"/>
    <col min="6870" max="6870" width="1.296875" style="117" customWidth="1"/>
    <col min="6871" max="6871" width="7.296875" style="117" customWidth="1"/>
    <col min="6872" max="6874" width="10.59765625" style="117" customWidth="1"/>
    <col min="6875" max="6875" width="1.796875" style="117" customWidth="1"/>
    <col min="6876" max="6940" width="9.8984375" style="117"/>
    <col min="6941" max="6941" width="3.3984375" style="117" customWidth="1"/>
    <col min="6942" max="7115" width="9.8984375" style="117"/>
    <col min="7116" max="7116" width="1.796875" style="117" customWidth="1"/>
    <col min="7117" max="7117" width="7.296875" style="117" customWidth="1"/>
    <col min="7118" max="7120" width="10.59765625" style="117" customWidth="1"/>
    <col min="7121" max="7121" width="1.296875" style="117" customWidth="1"/>
    <col min="7122" max="7122" width="7.296875" style="117" customWidth="1"/>
    <col min="7123" max="7125" width="10.59765625" style="117" customWidth="1"/>
    <col min="7126" max="7126" width="1.296875" style="117" customWidth="1"/>
    <col min="7127" max="7127" width="7.296875" style="117" customWidth="1"/>
    <col min="7128" max="7130" width="10.59765625" style="117" customWidth="1"/>
    <col min="7131" max="7131" width="1.796875" style="117" customWidth="1"/>
    <col min="7132" max="7196" width="9.8984375" style="117"/>
    <col min="7197" max="7197" width="3.3984375" style="117" customWidth="1"/>
    <col min="7198" max="7371" width="9.8984375" style="117"/>
    <col min="7372" max="7372" width="1.796875" style="117" customWidth="1"/>
    <col min="7373" max="7373" width="7.296875" style="117" customWidth="1"/>
    <col min="7374" max="7376" width="10.59765625" style="117" customWidth="1"/>
    <col min="7377" max="7377" width="1.296875" style="117" customWidth="1"/>
    <col min="7378" max="7378" width="7.296875" style="117" customWidth="1"/>
    <col min="7379" max="7381" width="10.59765625" style="117" customWidth="1"/>
    <col min="7382" max="7382" width="1.296875" style="117" customWidth="1"/>
    <col min="7383" max="7383" width="7.296875" style="117" customWidth="1"/>
    <col min="7384" max="7386" width="10.59765625" style="117" customWidth="1"/>
    <col min="7387" max="7387" width="1.796875" style="117" customWidth="1"/>
    <col min="7388" max="7452" width="9.8984375" style="117"/>
    <col min="7453" max="7453" width="3.3984375" style="117" customWidth="1"/>
    <col min="7454" max="7627" width="9.8984375" style="117"/>
    <col min="7628" max="7628" width="1.796875" style="117" customWidth="1"/>
    <col min="7629" max="7629" width="7.296875" style="117" customWidth="1"/>
    <col min="7630" max="7632" width="10.59765625" style="117" customWidth="1"/>
    <col min="7633" max="7633" width="1.296875" style="117" customWidth="1"/>
    <col min="7634" max="7634" width="7.296875" style="117" customWidth="1"/>
    <col min="7635" max="7637" width="10.59765625" style="117" customWidth="1"/>
    <col min="7638" max="7638" width="1.296875" style="117" customWidth="1"/>
    <col min="7639" max="7639" width="7.296875" style="117" customWidth="1"/>
    <col min="7640" max="7642" width="10.59765625" style="117" customWidth="1"/>
    <col min="7643" max="7643" width="1.796875" style="117" customWidth="1"/>
    <col min="7644" max="7708" width="9.8984375" style="117"/>
    <col min="7709" max="7709" width="3.3984375" style="117" customWidth="1"/>
    <col min="7710" max="7883" width="9.8984375" style="117"/>
    <col min="7884" max="7884" width="1.796875" style="117" customWidth="1"/>
    <col min="7885" max="7885" width="7.296875" style="117" customWidth="1"/>
    <col min="7886" max="7888" width="10.59765625" style="117" customWidth="1"/>
    <col min="7889" max="7889" width="1.296875" style="117" customWidth="1"/>
    <col min="7890" max="7890" width="7.296875" style="117" customWidth="1"/>
    <col min="7891" max="7893" width="10.59765625" style="117" customWidth="1"/>
    <col min="7894" max="7894" width="1.296875" style="117" customWidth="1"/>
    <col min="7895" max="7895" width="7.296875" style="117" customWidth="1"/>
    <col min="7896" max="7898" width="10.59765625" style="117" customWidth="1"/>
    <col min="7899" max="7899" width="1.796875" style="117" customWidth="1"/>
    <col min="7900" max="7964" width="9.8984375" style="117"/>
    <col min="7965" max="7965" width="3.3984375" style="117" customWidth="1"/>
    <col min="7966" max="8139" width="9.8984375" style="117"/>
    <col min="8140" max="8140" width="1.796875" style="117" customWidth="1"/>
    <col min="8141" max="8141" width="7.296875" style="117" customWidth="1"/>
    <col min="8142" max="8144" width="10.59765625" style="117" customWidth="1"/>
    <col min="8145" max="8145" width="1.296875" style="117" customWidth="1"/>
    <col min="8146" max="8146" width="7.296875" style="117" customWidth="1"/>
    <col min="8147" max="8149" width="10.59765625" style="117" customWidth="1"/>
    <col min="8150" max="8150" width="1.296875" style="117" customWidth="1"/>
    <col min="8151" max="8151" width="7.296875" style="117" customWidth="1"/>
    <col min="8152" max="8154" width="10.59765625" style="117" customWidth="1"/>
    <col min="8155" max="8155" width="1.796875" style="117" customWidth="1"/>
    <col min="8156" max="8220" width="9.8984375" style="117"/>
    <col min="8221" max="8221" width="3.3984375" style="117" customWidth="1"/>
    <col min="8222" max="8395" width="9.8984375" style="117"/>
    <col min="8396" max="8396" width="1.796875" style="117" customWidth="1"/>
    <col min="8397" max="8397" width="7.296875" style="117" customWidth="1"/>
    <col min="8398" max="8400" width="10.59765625" style="117" customWidth="1"/>
    <col min="8401" max="8401" width="1.296875" style="117" customWidth="1"/>
    <col min="8402" max="8402" width="7.296875" style="117" customWidth="1"/>
    <col min="8403" max="8405" width="10.59765625" style="117" customWidth="1"/>
    <col min="8406" max="8406" width="1.296875" style="117" customWidth="1"/>
    <col min="8407" max="8407" width="7.296875" style="117" customWidth="1"/>
    <col min="8408" max="8410" width="10.59765625" style="117" customWidth="1"/>
    <col min="8411" max="8411" width="1.796875" style="117" customWidth="1"/>
    <col min="8412" max="8476" width="9.8984375" style="117"/>
    <col min="8477" max="8477" width="3.3984375" style="117" customWidth="1"/>
    <col min="8478" max="8651" width="9.8984375" style="117"/>
    <col min="8652" max="8652" width="1.796875" style="117" customWidth="1"/>
    <col min="8653" max="8653" width="7.296875" style="117" customWidth="1"/>
    <col min="8654" max="8656" width="10.59765625" style="117" customWidth="1"/>
    <col min="8657" max="8657" width="1.296875" style="117" customWidth="1"/>
    <col min="8658" max="8658" width="7.296875" style="117" customWidth="1"/>
    <col min="8659" max="8661" width="10.59765625" style="117" customWidth="1"/>
    <col min="8662" max="8662" width="1.296875" style="117" customWidth="1"/>
    <col min="8663" max="8663" width="7.296875" style="117" customWidth="1"/>
    <col min="8664" max="8666" width="10.59765625" style="117" customWidth="1"/>
    <col min="8667" max="8667" width="1.796875" style="117" customWidth="1"/>
    <col min="8668" max="8732" width="9.8984375" style="117"/>
    <col min="8733" max="8733" width="3.3984375" style="117" customWidth="1"/>
    <col min="8734" max="8907" width="9.8984375" style="117"/>
    <col min="8908" max="8908" width="1.796875" style="117" customWidth="1"/>
    <col min="8909" max="8909" width="7.296875" style="117" customWidth="1"/>
    <col min="8910" max="8912" width="10.59765625" style="117" customWidth="1"/>
    <col min="8913" max="8913" width="1.296875" style="117" customWidth="1"/>
    <col min="8914" max="8914" width="7.296875" style="117" customWidth="1"/>
    <col min="8915" max="8917" width="10.59765625" style="117" customWidth="1"/>
    <col min="8918" max="8918" width="1.296875" style="117" customWidth="1"/>
    <col min="8919" max="8919" width="7.296875" style="117" customWidth="1"/>
    <col min="8920" max="8922" width="10.59765625" style="117" customWidth="1"/>
    <col min="8923" max="8923" width="1.796875" style="117" customWidth="1"/>
    <col min="8924" max="8988" width="9.8984375" style="117"/>
    <col min="8989" max="8989" width="3.3984375" style="117" customWidth="1"/>
    <col min="8990" max="9163" width="9.8984375" style="117"/>
    <col min="9164" max="9164" width="1.796875" style="117" customWidth="1"/>
    <col min="9165" max="9165" width="7.296875" style="117" customWidth="1"/>
    <col min="9166" max="9168" width="10.59765625" style="117" customWidth="1"/>
    <col min="9169" max="9169" width="1.296875" style="117" customWidth="1"/>
    <col min="9170" max="9170" width="7.296875" style="117" customWidth="1"/>
    <col min="9171" max="9173" width="10.59765625" style="117" customWidth="1"/>
    <col min="9174" max="9174" width="1.296875" style="117" customWidth="1"/>
    <col min="9175" max="9175" width="7.296875" style="117" customWidth="1"/>
    <col min="9176" max="9178" width="10.59765625" style="117" customWidth="1"/>
    <col min="9179" max="9179" width="1.796875" style="117" customWidth="1"/>
    <col min="9180" max="9244" width="9.8984375" style="117"/>
    <col min="9245" max="9245" width="3.3984375" style="117" customWidth="1"/>
    <col min="9246" max="9419" width="9.8984375" style="117"/>
    <col min="9420" max="9420" width="1.796875" style="117" customWidth="1"/>
    <col min="9421" max="9421" width="7.296875" style="117" customWidth="1"/>
    <col min="9422" max="9424" width="10.59765625" style="117" customWidth="1"/>
    <col min="9425" max="9425" width="1.296875" style="117" customWidth="1"/>
    <col min="9426" max="9426" width="7.296875" style="117" customWidth="1"/>
    <col min="9427" max="9429" width="10.59765625" style="117" customWidth="1"/>
    <col min="9430" max="9430" width="1.296875" style="117" customWidth="1"/>
    <col min="9431" max="9431" width="7.296875" style="117" customWidth="1"/>
    <col min="9432" max="9434" width="10.59765625" style="117" customWidth="1"/>
    <col min="9435" max="9435" width="1.796875" style="117" customWidth="1"/>
    <col min="9436" max="9500" width="9.8984375" style="117"/>
    <col min="9501" max="9501" width="3.3984375" style="117" customWidth="1"/>
    <col min="9502" max="9675" width="9.8984375" style="117"/>
    <col min="9676" max="9676" width="1.796875" style="117" customWidth="1"/>
    <col min="9677" max="9677" width="7.296875" style="117" customWidth="1"/>
    <col min="9678" max="9680" width="10.59765625" style="117" customWidth="1"/>
    <col min="9681" max="9681" width="1.296875" style="117" customWidth="1"/>
    <col min="9682" max="9682" width="7.296875" style="117" customWidth="1"/>
    <col min="9683" max="9685" width="10.59765625" style="117" customWidth="1"/>
    <col min="9686" max="9686" width="1.296875" style="117" customWidth="1"/>
    <col min="9687" max="9687" width="7.296875" style="117" customWidth="1"/>
    <col min="9688" max="9690" width="10.59765625" style="117" customWidth="1"/>
    <col min="9691" max="9691" width="1.796875" style="117" customWidth="1"/>
    <col min="9692" max="9756" width="9.8984375" style="117"/>
    <col min="9757" max="9757" width="3.3984375" style="117" customWidth="1"/>
    <col min="9758" max="9931" width="9.8984375" style="117"/>
    <col min="9932" max="9932" width="1.796875" style="117" customWidth="1"/>
    <col min="9933" max="9933" width="7.296875" style="117" customWidth="1"/>
    <col min="9934" max="9936" width="10.59765625" style="117" customWidth="1"/>
    <col min="9937" max="9937" width="1.296875" style="117" customWidth="1"/>
    <col min="9938" max="9938" width="7.296875" style="117" customWidth="1"/>
    <col min="9939" max="9941" width="10.59765625" style="117" customWidth="1"/>
    <col min="9942" max="9942" width="1.296875" style="117" customWidth="1"/>
    <col min="9943" max="9943" width="7.296875" style="117" customWidth="1"/>
    <col min="9944" max="9946" width="10.59765625" style="117" customWidth="1"/>
    <col min="9947" max="9947" width="1.796875" style="117" customWidth="1"/>
    <col min="9948" max="10012" width="9.8984375" style="117"/>
    <col min="10013" max="10013" width="3.3984375" style="117" customWidth="1"/>
    <col min="10014" max="10187" width="9.8984375" style="117"/>
    <col min="10188" max="10188" width="1.796875" style="117" customWidth="1"/>
    <col min="10189" max="10189" width="7.296875" style="117" customWidth="1"/>
    <col min="10190" max="10192" width="10.59765625" style="117" customWidth="1"/>
    <col min="10193" max="10193" width="1.296875" style="117" customWidth="1"/>
    <col min="10194" max="10194" width="7.296875" style="117" customWidth="1"/>
    <col min="10195" max="10197" width="10.59765625" style="117" customWidth="1"/>
    <col min="10198" max="10198" width="1.296875" style="117" customWidth="1"/>
    <col min="10199" max="10199" width="7.296875" style="117" customWidth="1"/>
    <col min="10200" max="10202" width="10.59765625" style="117" customWidth="1"/>
    <col min="10203" max="10203" width="1.796875" style="117" customWidth="1"/>
    <col min="10204" max="10268" width="9.8984375" style="117"/>
    <col min="10269" max="10269" width="3.3984375" style="117" customWidth="1"/>
    <col min="10270" max="10443" width="9.8984375" style="117"/>
    <col min="10444" max="10444" width="1.796875" style="117" customWidth="1"/>
    <col min="10445" max="10445" width="7.296875" style="117" customWidth="1"/>
    <col min="10446" max="10448" width="10.59765625" style="117" customWidth="1"/>
    <col min="10449" max="10449" width="1.296875" style="117" customWidth="1"/>
    <col min="10450" max="10450" width="7.296875" style="117" customWidth="1"/>
    <col min="10451" max="10453" width="10.59765625" style="117" customWidth="1"/>
    <col min="10454" max="10454" width="1.296875" style="117" customWidth="1"/>
    <col min="10455" max="10455" width="7.296875" style="117" customWidth="1"/>
    <col min="10456" max="10458" width="10.59765625" style="117" customWidth="1"/>
    <col min="10459" max="10459" width="1.796875" style="117" customWidth="1"/>
    <col min="10460" max="10524" width="9.8984375" style="117"/>
    <col min="10525" max="10525" width="3.3984375" style="117" customWidth="1"/>
    <col min="10526" max="10699" width="9.8984375" style="117"/>
    <col min="10700" max="10700" width="1.796875" style="117" customWidth="1"/>
    <col min="10701" max="10701" width="7.296875" style="117" customWidth="1"/>
    <col min="10702" max="10704" width="10.59765625" style="117" customWidth="1"/>
    <col min="10705" max="10705" width="1.296875" style="117" customWidth="1"/>
    <col min="10706" max="10706" width="7.296875" style="117" customWidth="1"/>
    <col min="10707" max="10709" width="10.59765625" style="117" customWidth="1"/>
    <col min="10710" max="10710" width="1.296875" style="117" customWidth="1"/>
    <col min="10711" max="10711" width="7.296875" style="117" customWidth="1"/>
    <col min="10712" max="10714" width="10.59765625" style="117" customWidth="1"/>
    <col min="10715" max="10715" width="1.796875" style="117" customWidth="1"/>
    <col min="10716" max="10780" width="9.8984375" style="117"/>
    <col min="10781" max="10781" width="3.3984375" style="117" customWidth="1"/>
    <col min="10782" max="10955" width="9.8984375" style="117"/>
    <col min="10956" max="10956" width="1.796875" style="117" customWidth="1"/>
    <col min="10957" max="10957" width="7.296875" style="117" customWidth="1"/>
    <col min="10958" max="10960" width="10.59765625" style="117" customWidth="1"/>
    <col min="10961" max="10961" width="1.296875" style="117" customWidth="1"/>
    <col min="10962" max="10962" width="7.296875" style="117" customWidth="1"/>
    <col min="10963" max="10965" width="10.59765625" style="117" customWidth="1"/>
    <col min="10966" max="10966" width="1.296875" style="117" customWidth="1"/>
    <col min="10967" max="10967" width="7.296875" style="117" customWidth="1"/>
    <col min="10968" max="10970" width="10.59765625" style="117" customWidth="1"/>
    <col min="10971" max="10971" width="1.796875" style="117" customWidth="1"/>
    <col min="10972" max="11036" width="9.8984375" style="117"/>
    <col min="11037" max="11037" width="3.3984375" style="117" customWidth="1"/>
    <col min="11038" max="11211" width="9.8984375" style="117"/>
    <col min="11212" max="11212" width="1.796875" style="117" customWidth="1"/>
    <col min="11213" max="11213" width="7.296875" style="117" customWidth="1"/>
    <col min="11214" max="11216" width="10.59765625" style="117" customWidth="1"/>
    <col min="11217" max="11217" width="1.296875" style="117" customWidth="1"/>
    <col min="11218" max="11218" width="7.296875" style="117" customWidth="1"/>
    <col min="11219" max="11221" width="10.59765625" style="117" customWidth="1"/>
    <col min="11222" max="11222" width="1.296875" style="117" customWidth="1"/>
    <col min="11223" max="11223" width="7.296875" style="117" customWidth="1"/>
    <col min="11224" max="11226" width="10.59765625" style="117" customWidth="1"/>
    <col min="11227" max="11227" width="1.796875" style="117" customWidth="1"/>
    <col min="11228" max="11292" width="9.8984375" style="117"/>
    <col min="11293" max="11293" width="3.3984375" style="117" customWidth="1"/>
    <col min="11294" max="11467" width="9.8984375" style="117"/>
    <col min="11468" max="11468" width="1.796875" style="117" customWidth="1"/>
    <col min="11469" max="11469" width="7.296875" style="117" customWidth="1"/>
    <col min="11470" max="11472" width="10.59765625" style="117" customWidth="1"/>
    <col min="11473" max="11473" width="1.296875" style="117" customWidth="1"/>
    <col min="11474" max="11474" width="7.296875" style="117" customWidth="1"/>
    <col min="11475" max="11477" width="10.59765625" style="117" customWidth="1"/>
    <col min="11478" max="11478" width="1.296875" style="117" customWidth="1"/>
    <col min="11479" max="11479" width="7.296875" style="117" customWidth="1"/>
    <col min="11480" max="11482" width="10.59765625" style="117" customWidth="1"/>
    <col min="11483" max="11483" width="1.796875" style="117" customWidth="1"/>
    <col min="11484" max="11548" width="9.8984375" style="117"/>
    <col min="11549" max="11549" width="3.3984375" style="117" customWidth="1"/>
    <col min="11550" max="11723" width="9.8984375" style="117"/>
    <col min="11724" max="11724" width="1.796875" style="117" customWidth="1"/>
    <col min="11725" max="11725" width="7.296875" style="117" customWidth="1"/>
    <col min="11726" max="11728" width="10.59765625" style="117" customWidth="1"/>
    <col min="11729" max="11729" width="1.296875" style="117" customWidth="1"/>
    <col min="11730" max="11730" width="7.296875" style="117" customWidth="1"/>
    <col min="11731" max="11733" width="10.59765625" style="117" customWidth="1"/>
    <col min="11734" max="11734" width="1.296875" style="117" customWidth="1"/>
    <col min="11735" max="11735" width="7.296875" style="117" customWidth="1"/>
    <col min="11736" max="11738" width="10.59765625" style="117" customWidth="1"/>
    <col min="11739" max="11739" width="1.796875" style="117" customWidth="1"/>
    <col min="11740" max="11804" width="9.8984375" style="117"/>
    <col min="11805" max="11805" width="3.3984375" style="117" customWidth="1"/>
    <col min="11806" max="11979" width="9.8984375" style="117"/>
    <col min="11980" max="11980" width="1.796875" style="117" customWidth="1"/>
    <col min="11981" max="11981" width="7.296875" style="117" customWidth="1"/>
    <col min="11982" max="11984" width="10.59765625" style="117" customWidth="1"/>
    <col min="11985" max="11985" width="1.296875" style="117" customWidth="1"/>
    <col min="11986" max="11986" width="7.296875" style="117" customWidth="1"/>
    <col min="11987" max="11989" width="10.59765625" style="117" customWidth="1"/>
    <col min="11990" max="11990" width="1.296875" style="117" customWidth="1"/>
    <col min="11991" max="11991" width="7.296875" style="117" customWidth="1"/>
    <col min="11992" max="11994" width="10.59765625" style="117" customWidth="1"/>
    <col min="11995" max="11995" width="1.796875" style="117" customWidth="1"/>
    <col min="11996" max="12060" width="9.8984375" style="117"/>
    <col min="12061" max="12061" width="3.3984375" style="117" customWidth="1"/>
    <col min="12062" max="12235" width="9.8984375" style="117"/>
    <col min="12236" max="12236" width="1.796875" style="117" customWidth="1"/>
    <col min="12237" max="12237" width="7.296875" style="117" customWidth="1"/>
    <col min="12238" max="12240" width="10.59765625" style="117" customWidth="1"/>
    <col min="12241" max="12241" width="1.296875" style="117" customWidth="1"/>
    <col min="12242" max="12242" width="7.296875" style="117" customWidth="1"/>
    <col min="12243" max="12245" width="10.59765625" style="117" customWidth="1"/>
    <col min="12246" max="12246" width="1.296875" style="117" customWidth="1"/>
    <col min="12247" max="12247" width="7.296875" style="117" customWidth="1"/>
    <col min="12248" max="12250" width="10.59765625" style="117" customWidth="1"/>
    <col min="12251" max="12251" width="1.796875" style="117" customWidth="1"/>
    <col min="12252" max="12316" width="9.8984375" style="117"/>
    <col min="12317" max="12317" width="3.3984375" style="117" customWidth="1"/>
    <col min="12318" max="12491" width="9.8984375" style="117"/>
    <col min="12492" max="12492" width="1.796875" style="117" customWidth="1"/>
    <col min="12493" max="12493" width="7.296875" style="117" customWidth="1"/>
    <col min="12494" max="12496" width="10.59765625" style="117" customWidth="1"/>
    <col min="12497" max="12497" width="1.296875" style="117" customWidth="1"/>
    <col min="12498" max="12498" width="7.296875" style="117" customWidth="1"/>
    <col min="12499" max="12501" width="10.59765625" style="117" customWidth="1"/>
    <col min="12502" max="12502" width="1.296875" style="117" customWidth="1"/>
    <col min="12503" max="12503" width="7.296875" style="117" customWidth="1"/>
    <col min="12504" max="12506" width="10.59765625" style="117" customWidth="1"/>
    <col min="12507" max="12507" width="1.796875" style="117" customWidth="1"/>
    <col min="12508" max="12572" width="9.8984375" style="117"/>
    <col min="12573" max="12573" width="3.3984375" style="117" customWidth="1"/>
    <col min="12574" max="12747" width="9.8984375" style="117"/>
    <col min="12748" max="12748" width="1.796875" style="117" customWidth="1"/>
    <col min="12749" max="12749" width="7.296875" style="117" customWidth="1"/>
    <col min="12750" max="12752" width="10.59765625" style="117" customWidth="1"/>
    <col min="12753" max="12753" width="1.296875" style="117" customWidth="1"/>
    <col min="12754" max="12754" width="7.296875" style="117" customWidth="1"/>
    <col min="12755" max="12757" width="10.59765625" style="117" customWidth="1"/>
    <col min="12758" max="12758" width="1.296875" style="117" customWidth="1"/>
    <col min="12759" max="12759" width="7.296875" style="117" customWidth="1"/>
    <col min="12760" max="12762" width="10.59765625" style="117" customWidth="1"/>
    <col min="12763" max="12763" width="1.796875" style="117" customWidth="1"/>
    <col min="12764" max="12828" width="9.8984375" style="117"/>
    <col min="12829" max="12829" width="3.3984375" style="117" customWidth="1"/>
    <col min="12830" max="13003" width="9.8984375" style="117"/>
    <col min="13004" max="13004" width="1.796875" style="117" customWidth="1"/>
    <col min="13005" max="13005" width="7.296875" style="117" customWidth="1"/>
    <col min="13006" max="13008" width="10.59765625" style="117" customWidth="1"/>
    <col min="13009" max="13009" width="1.296875" style="117" customWidth="1"/>
    <col min="13010" max="13010" width="7.296875" style="117" customWidth="1"/>
    <col min="13011" max="13013" width="10.59765625" style="117" customWidth="1"/>
    <col min="13014" max="13014" width="1.296875" style="117" customWidth="1"/>
    <col min="13015" max="13015" width="7.296875" style="117" customWidth="1"/>
    <col min="13016" max="13018" width="10.59765625" style="117" customWidth="1"/>
    <col min="13019" max="13019" width="1.796875" style="117" customWidth="1"/>
    <col min="13020" max="13084" width="9.8984375" style="117"/>
    <col min="13085" max="13085" width="3.3984375" style="117" customWidth="1"/>
    <col min="13086" max="13259" width="9.8984375" style="117"/>
    <col min="13260" max="13260" width="1.796875" style="117" customWidth="1"/>
    <col min="13261" max="13261" width="7.296875" style="117" customWidth="1"/>
    <col min="13262" max="13264" width="10.59765625" style="117" customWidth="1"/>
    <col min="13265" max="13265" width="1.296875" style="117" customWidth="1"/>
    <col min="13266" max="13266" width="7.296875" style="117" customWidth="1"/>
    <col min="13267" max="13269" width="10.59765625" style="117" customWidth="1"/>
    <col min="13270" max="13270" width="1.296875" style="117" customWidth="1"/>
    <col min="13271" max="13271" width="7.296875" style="117" customWidth="1"/>
    <col min="13272" max="13274" width="10.59765625" style="117" customWidth="1"/>
    <col min="13275" max="13275" width="1.796875" style="117" customWidth="1"/>
    <col min="13276" max="13340" width="9.8984375" style="117"/>
    <col min="13341" max="13341" width="3.3984375" style="117" customWidth="1"/>
    <col min="13342" max="13515" width="9.8984375" style="117"/>
    <col min="13516" max="13516" width="1.796875" style="117" customWidth="1"/>
    <col min="13517" max="13517" width="7.296875" style="117" customWidth="1"/>
    <col min="13518" max="13520" width="10.59765625" style="117" customWidth="1"/>
    <col min="13521" max="13521" width="1.296875" style="117" customWidth="1"/>
    <col min="13522" max="13522" width="7.296875" style="117" customWidth="1"/>
    <col min="13523" max="13525" width="10.59765625" style="117" customWidth="1"/>
    <col min="13526" max="13526" width="1.296875" style="117" customWidth="1"/>
    <col min="13527" max="13527" width="7.296875" style="117" customWidth="1"/>
    <col min="13528" max="13530" width="10.59765625" style="117" customWidth="1"/>
    <col min="13531" max="13531" width="1.796875" style="117" customWidth="1"/>
    <col min="13532" max="13596" width="9.8984375" style="117"/>
    <col min="13597" max="13597" width="3.3984375" style="117" customWidth="1"/>
    <col min="13598" max="13771" width="9.8984375" style="117"/>
    <col min="13772" max="13772" width="1.796875" style="117" customWidth="1"/>
    <col min="13773" max="13773" width="7.296875" style="117" customWidth="1"/>
    <col min="13774" max="13776" width="10.59765625" style="117" customWidth="1"/>
    <col min="13777" max="13777" width="1.296875" style="117" customWidth="1"/>
    <col min="13778" max="13778" width="7.296875" style="117" customWidth="1"/>
    <col min="13779" max="13781" width="10.59765625" style="117" customWidth="1"/>
    <col min="13782" max="13782" width="1.296875" style="117" customWidth="1"/>
    <col min="13783" max="13783" width="7.296875" style="117" customWidth="1"/>
    <col min="13784" max="13786" width="10.59765625" style="117" customWidth="1"/>
    <col min="13787" max="13787" width="1.796875" style="117" customWidth="1"/>
    <col min="13788" max="13852" width="9.8984375" style="117"/>
    <col min="13853" max="13853" width="3.3984375" style="117" customWidth="1"/>
    <col min="13854" max="14027" width="9.8984375" style="117"/>
    <col min="14028" max="14028" width="1.796875" style="117" customWidth="1"/>
    <col min="14029" max="14029" width="7.296875" style="117" customWidth="1"/>
    <col min="14030" max="14032" width="10.59765625" style="117" customWidth="1"/>
    <col min="14033" max="14033" width="1.296875" style="117" customWidth="1"/>
    <col min="14034" max="14034" width="7.296875" style="117" customWidth="1"/>
    <col min="14035" max="14037" width="10.59765625" style="117" customWidth="1"/>
    <col min="14038" max="14038" width="1.296875" style="117" customWidth="1"/>
    <col min="14039" max="14039" width="7.296875" style="117" customWidth="1"/>
    <col min="14040" max="14042" width="10.59765625" style="117" customWidth="1"/>
    <col min="14043" max="14043" width="1.796875" style="117" customWidth="1"/>
    <col min="14044" max="14108" width="9.8984375" style="117"/>
    <col min="14109" max="14109" width="3.3984375" style="117" customWidth="1"/>
    <col min="14110" max="14283" width="9.8984375" style="117"/>
    <col min="14284" max="14284" width="1.796875" style="117" customWidth="1"/>
    <col min="14285" max="14285" width="7.296875" style="117" customWidth="1"/>
    <col min="14286" max="14288" width="10.59765625" style="117" customWidth="1"/>
    <col min="14289" max="14289" width="1.296875" style="117" customWidth="1"/>
    <col min="14290" max="14290" width="7.296875" style="117" customWidth="1"/>
    <col min="14291" max="14293" width="10.59765625" style="117" customWidth="1"/>
    <col min="14294" max="14294" width="1.296875" style="117" customWidth="1"/>
    <col min="14295" max="14295" width="7.296875" style="117" customWidth="1"/>
    <col min="14296" max="14298" width="10.59765625" style="117" customWidth="1"/>
    <col min="14299" max="14299" width="1.796875" style="117" customWidth="1"/>
    <col min="14300" max="14364" width="9.8984375" style="117"/>
    <col min="14365" max="14365" width="3.3984375" style="117" customWidth="1"/>
    <col min="14366" max="14539" width="9.8984375" style="117"/>
    <col min="14540" max="14540" width="1.796875" style="117" customWidth="1"/>
    <col min="14541" max="14541" width="7.296875" style="117" customWidth="1"/>
    <col min="14542" max="14544" width="10.59765625" style="117" customWidth="1"/>
    <col min="14545" max="14545" width="1.296875" style="117" customWidth="1"/>
    <col min="14546" max="14546" width="7.296875" style="117" customWidth="1"/>
    <col min="14547" max="14549" width="10.59765625" style="117" customWidth="1"/>
    <col min="14550" max="14550" width="1.296875" style="117" customWidth="1"/>
    <col min="14551" max="14551" width="7.296875" style="117" customWidth="1"/>
    <col min="14552" max="14554" width="10.59765625" style="117" customWidth="1"/>
    <col min="14555" max="14555" width="1.796875" style="117" customWidth="1"/>
    <col min="14556" max="14620" width="9.8984375" style="117"/>
    <col min="14621" max="14621" width="3.3984375" style="117" customWidth="1"/>
    <col min="14622" max="14795" width="9.8984375" style="117"/>
    <col min="14796" max="14796" width="1.796875" style="117" customWidth="1"/>
    <col min="14797" max="14797" width="7.296875" style="117" customWidth="1"/>
    <col min="14798" max="14800" width="10.59765625" style="117" customWidth="1"/>
    <col min="14801" max="14801" width="1.296875" style="117" customWidth="1"/>
    <col min="14802" max="14802" width="7.296875" style="117" customWidth="1"/>
    <col min="14803" max="14805" width="10.59765625" style="117" customWidth="1"/>
    <col min="14806" max="14806" width="1.296875" style="117" customWidth="1"/>
    <col min="14807" max="14807" width="7.296875" style="117" customWidth="1"/>
    <col min="14808" max="14810" width="10.59765625" style="117" customWidth="1"/>
    <col min="14811" max="14811" width="1.796875" style="117" customWidth="1"/>
    <col min="14812" max="14876" width="9.8984375" style="117"/>
    <col min="14877" max="14877" width="3.3984375" style="117" customWidth="1"/>
    <col min="14878" max="15051" width="9.8984375" style="117"/>
    <col min="15052" max="15052" width="1.796875" style="117" customWidth="1"/>
    <col min="15053" max="15053" width="7.296875" style="117" customWidth="1"/>
    <col min="15054" max="15056" width="10.59765625" style="117" customWidth="1"/>
    <col min="15057" max="15057" width="1.296875" style="117" customWidth="1"/>
    <col min="15058" max="15058" width="7.296875" style="117" customWidth="1"/>
    <col min="15059" max="15061" width="10.59765625" style="117" customWidth="1"/>
    <col min="15062" max="15062" width="1.296875" style="117" customWidth="1"/>
    <col min="15063" max="15063" width="7.296875" style="117" customWidth="1"/>
    <col min="15064" max="15066" width="10.59765625" style="117" customWidth="1"/>
    <col min="15067" max="15067" width="1.796875" style="117" customWidth="1"/>
    <col min="15068" max="15132" width="9.8984375" style="117"/>
    <col min="15133" max="15133" width="3.3984375" style="117" customWidth="1"/>
    <col min="15134" max="15307" width="9.8984375" style="117"/>
    <col min="15308" max="15308" width="1.796875" style="117" customWidth="1"/>
    <col min="15309" max="15309" width="7.296875" style="117" customWidth="1"/>
    <col min="15310" max="15312" width="10.59765625" style="117" customWidth="1"/>
    <col min="15313" max="15313" width="1.296875" style="117" customWidth="1"/>
    <col min="15314" max="15314" width="7.296875" style="117" customWidth="1"/>
    <col min="15315" max="15317" width="10.59765625" style="117" customWidth="1"/>
    <col min="15318" max="15318" width="1.296875" style="117" customWidth="1"/>
    <col min="15319" max="15319" width="7.296875" style="117" customWidth="1"/>
    <col min="15320" max="15322" width="10.59765625" style="117" customWidth="1"/>
    <col min="15323" max="15323" width="1.796875" style="117" customWidth="1"/>
    <col min="15324" max="15388" width="9.8984375" style="117"/>
    <col min="15389" max="15389" width="3.3984375" style="117" customWidth="1"/>
    <col min="15390" max="15563" width="9.8984375" style="117"/>
    <col min="15564" max="15564" width="1.796875" style="117" customWidth="1"/>
    <col min="15565" max="15565" width="7.296875" style="117" customWidth="1"/>
    <col min="15566" max="15568" width="10.59765625" style="117" customWidth="1"/>
    <col min="15569" max="15569" width="1.296875" style="117" customWidth="1"/>
    <col min="15570" max="15570" width="7.296875" style="117" customWidth="1"/>
    <col min="15571" max="15573" width="10.59765625" style="117" customWidth="1"/>
    <col min="15574" max="15574" width="1.296875" style="117" customWidth="1"/>
    <col min="15575" max="15575" width="7.296875" style="117" customWidth="1"/>
    <col min="15576" max="15578" width="10.59765625" style="117" customWidth="1"/>
    <col min="15579" max="15579" width="1.796875" style="117" customWidth="1"/>
    <col min="15580" max="15644" width="9.8984375" style="117"/>
    <col min="15645" max="15645" width="3.3984375" style="117" customWidth="1"/>
    <col min="15646" max="15819" width="9.8984375" style="117"/>
    <col min="15820" max="15820" width="1.796875" style="117" customWidth="1"/>
    <col min="15821" max="15821" width="7.296875" style="117" customWidth="1"/>
    <col min="15822" max="15824" width="10.59765625" style="117" customWidth="1"/>
    <col min="15825" max="15825" width="1.296875" style="117" customWidth="1"/>
    <col min="15826" max="15826" width="7.296875" style="117" customWidth="1"/>
    <col min="15827" max="15829" width="10.59765625" style="117" customWidth="1"/>
    <col min="15830" max="15830" width="1.296875" style="117" customWidth="1"/>
    <col min="15831" max="15831" width="7.296875" style="117" customWidth="1"/>
    <col min="15832" max="15834" width="10.59765625" style="117" customWidth="1"/>
    <col min="15835" max="15835" width="1.796875" style="117" customWidth="1"/>
    <col min="15836" max="15900" width="9.8984375" style="117"/>
    <col min="15901" max="15901" width="3.3984375" style="117" customWidth="1"/>
    <col min="15902" max="16075" width="9.8984375" style="117"/>
    <col min="16076" max="16076" width="1.796875" style="117" customWidth="1"/>
    <col min="16077" max="16077" width="7.296875" style="117" customWidth="1"/>
    <col min="16078" max="16080" width="10.59765625" style="117" customWidth="1"/>
    <col min="16081" max="16081" width="1.296875" style="117" customWidth="1"/>
    <col min="16082" max="16082" width="7.296875" style="117" customWidth="1"/>
    <col min="16083" max="16085" width="10.59765625" style="117" customWidth="1"/>
    <col min="16086" max="16086" width="1.296875" style="117" customWidth="1"/>
    <col min="16087" max="16087" width="7.296875" style="117" customWidth="1"/>
    <col min="16088" max="16090" width="10.59765625" style="117" customWidth="1"/>
    <col min="16091" max="16091" width="1.796875" style="117" customWidth="1"/>
    <col min="16092" max="16156" width="9.8984375" style="117"/>
    <col min="16157" max="16157" width="3.3984375" style="117" customWidth="1"/>
    <col min="16158" max="16384" width="9.8984375" style="117"/>
  </cols>
  <sheetData>
    <row r="1" spans="1:27" ht="5" customHeight="1" thickBot="1"/>
    <row r="2" spans="1:27" ht="20" customHeight="1" thickTop="1" thickBot="1">
      <c r="B2" s="165" t="s">
        <v>173</v>
      </c>
      <c r="C2" s="119" t="s">
        <v>203</v>
      </c>
      <c r="D2" s="119" t="s">
        <v>204</v>
      </c>
      <c r="E2" s="119" t="s">
        <v>205</v>
      </c>
      <c r="F2" s="120"/>
      <c r="G2" s="165" t="s">
        <v>173</v>
      </c>
      <c r="H2" s="119" t="s">
        <v>203</v>
      </c>
      <c r="I2" s="119" t="s">
        <v>204</v>
      </c>
      <c r="J2" s="119" t="s">
        <v>205</v>
      </c>
      <c r="K2" s="121"/>
      <c r="L2" s="165" t="s">
        <v>173</v>
      </c>
      <c r="M2" s="119" t="s">
        <v>203</v>
      </c>
      <c r="N2" s="119" t="s">
        <v>204</v>
      </c>
      <c r="O2" s="119" t="s">
        <v>205</v>
      </c>
      <c r="R2" s="188" t="s">
        <v>189</v>
      </c>
      <c r="S2" s="188" t="s">
        <v>75</v>
      </c>
      <c r="V2" s="433" t="s">
        <v>253</v>
      </c>
      <c r="W2" s="433"/>
      <c r="X2" s="433"/>
      <c r="Y2" s="433"/>
      <c r="Z2" s="433"/>
      <c r="AA2" s="433"/>
    </row>
    <row r="3" spans="1:27" ht="15" customHeight="1" thickTop="1" thickBot="1">
      <c r="B3" s="431" t="s">
        <v>202</v>
      </c>
      <c r="C3" s="431"/>
      <c r="D3" s="431"/>
      <c r="E3" s="431"/>
      <c r="G3" s="431" t="s">
        <v>187</v>
      </c>
      <c r="H3" s="431"/>
      <c r="I3" s="431"/>
      <c r="J3" s="431"/>
      <c r="L3" s="431" t="s">
        <v>190</v>
      </c>
      <c r="M3" s="431"/>
      <c r="N3" s="431"/>
      <c r="O3" s="431"/>
      <c r="S3" s="115" t="s">
        <v>80</v>
      </c>
      <c r="U3" s="117" t="s">
        <v>254</v>
      </c>
      <c r="V3" s="434" t="s">
        <v>236</v>
      </c>
      <c r="W3" s="434"/>
      <c r="X3" s="434" t="s">
        <v>237</v>
      </c>
      <c r="Y3" s="434"/>
      <c r="Z3" s="434" t="s">
        <v>238</v>
      </c>
      <c r="AA3" s="434"/>
    </row>
    <row r="4" spans="1:27" ht="12" customHeight="1">
      <c r="B4" s="161" t="s">
        <v>97</v>
      </c>
      <c r="C4" s="123" t="s">
        <v>106</v>
      </c>
      <c r="D4" s="124" t="s">
        <v>106</v>
      </c>
      <c r="E4" s="125" t="s">
        <v>106</v>
      </c>
      <c r="G4" s="161" t="s">
        <v>97</v>
      </c>
      <c r="H4" s="126" t="s">
        <v>105</v>
      </c>
      <c r="I4" s="124" t="s">
        <v>121</v>
      </c>
      <c r="J4" s="127"/>
      <c r="L4" s="161" t="s">
        <v>97</v>
      </c>
      <c r="M4" s="128" t="s">
        <v>121</v>
      </c>
      <c r="N4" s="124" t="s">
        <v>107</v>
      </c>
      <c r="O4" s="192"/>
      <c r="R4" s="65">
        <v>2</v>
      </c>
      <c r="S4" s="115" t="s">
        <v>83</v>
      </c>
      <c r="U4" s="117">
        <v>1</v>
      </c>
      <c r="V4" s="173"/>
      <c r="W4" s="174"/>
      <c r="X4" s="180"/>
      <c r="Y4" s="179"/>
      <c r="Z4" s="177"/>
      <c r="AA4" s="178"/>
    </row>
    <row r="5" spans="1:27" ht="12" customHeight="1">
      <c r="B5" s="162" t="s">
        <v>98</v>
      </c>
      <c r="C5" s="129" t="s">
        <v>112</v>
      </c>
      <c r="D5" s="130" t="s">
        <v>135</v>
      </c>
      <c r="E5" s="131" t="s">
        <v>135</v>
      </c>
      <c r="G5" s="162" t="s">
        <v>98</v>
      </c>
      <c r="H5" s="132" t="s">
        <v>239</v>
      </c>
      <c r="I5" s="130" t="s">
        <v>127</v>
      </c>
      <c r="J5" s="133"/>
      <c r="L5" s="162" t="s">
        <v>98</v>
      </c>
      <c r="M5" s="134" t="s">
        <v>108</v>
      </c>
      <c r="N5" s="130" t="s">
        <v>138</v>
      </c>
      <c r="O5" s="191"/>
      <c r="R5" s="65">
        <v>5</v>
      </c>
      <c r="S5" s="115" t="s">
        <v>85</v>
      </c>
      <c r="U5" s="117">
        <v>2</v>
      </c>
      <c r="V5" s="175"/>
      <c r="W5" s="176"/>
      <c r="X5" s="184"/>
      <c r="Y5" s="186"/>
      <c r="Z5" s="181"/>
      <c r="AA5" s="182"/>
    </row>
    <row r="6" spans="1:27" ht="12" customHeight="1">
      <c r="B6" s="162" t="s">
        <v>99</v>
      </c>
      <c r="C6" s="129" t="s">
        <v>135</v>
      </c>
      <c r="D6" s="130" t="s">
        <v>117</v>
      </c>
      <c r="E6" s="131" t="s">
        <v>117</v>
      </c>
      <c r="G6" s="162" t="s">
        <v>99</v>
      </c>
      <c r="H6" s="132" t="s">
        <v>141</v>
      </c>
      <c r="I6" s="130" t="s">
        <v>108</v>
      </c>
      <c r="J6" s="167" t="s">
        <v>206</v>
      </c>
      <c r="L6" s="162" t="s">
        <v>99</v>
      </c>
      <c r="M6" s="134" t="s">
        <v>127</v>
      </c>
      <c r="N6" s="130" t="s">
        <v>144</v>
      </c>
      <c r="O6" s="191"/>
      <c r="R6" s="65"/>
      <c r="S6" s="115" t="s">
        <v>92</v>
      </c>
      <c r="U6" s="117">
        <v>3</v>
      </c>
      <c r="V6" s="177"/>
      <c r="W6" s="178"/>
      <c r="X6" s="180"/>
      <c r="Y6" s="179"/>
      <c r="Z6" s="181"/>
      <c r="AA6" s="182"/>
    </row>
    <row r="7" spans="1:27" ht="12" customHeight="1">
      <c r="B7" s="162" t="s">
        <v>100</v>
      </c>
      <c r="C7" s="129" t="s">
        <v>216</v>
      </c>
      <c r="D7" s="130" t="s">
        <v>146</v>
      </c>
      <c r="E7" s="131" t="s">
        <v>146</v>
      </c>
      <c r="G7" s="162" t="s">
        <v>100</v>
      </c>
      <c r="H7" s="132" t="s">
        <v>118</v>
      </c>
      <c r="I7" s="130" t="s">
        <v>131</v>
      </c>
      <c r="J7" s="168" t="s">
        <v>207</v>
      </c>
      <c r="L7" s="162" t="s">
        <v>100</v>
      </c>
      <c r="M7" s="134" t="s">
        <v>131</v>
      </c>
      <c r="N7" s="130" t="s">
        <v>109</v>
      </c>
      <c r="O7" s="191"/>
      <c r="R7" s="65"/>
      <c r="S7" s="115" t="s">
        <v>74</v>
      </c>
      <c r="U7" s="117">
        <v>4</v>
      </c>
      <c r="V7" s="183"/>
      <c r="W7" s="184"/>
      <c r="X7" s="173"/>
      <c r="Y7" s="174"/>
      <c r="Z7" s="177"/>
      <c r="AA7" s="178"/>
    </row>
    <row r="8" spans="1:27" ht="12" customHeight="1">
      <c r="B8" s="162" t="s">
        <v>101</v>
      </c>
      <c r="C8" s="129" t="s">
        <v>215</v>
      </c>
      <c r="D8" s="130" t="s">
        <v>122</v>
      </c>
      <c r="E8" s="131" t="s">
        <v>122</v>
      </c>
      <c r="G8" s="162" t="s">
        <v>101</v>
      </c>
      <c r="H8" s="132" t="s">
        <v>146</v>
      </c>
      <c r="I8" s="129" t="s">
        <v>210</v>
      </c>
      <c r="J8" s="168" t="s">
        <v>208</v>
      </c>
      <c r="L8" s="162" t="s">
        <v>101</v>
      </c>
      <c r="M8" s="134" t="s">
        <v>133</v>
      </c>
      <c r="N8" s="130" t="s">
        <v>153</v>
      </c>
      <c r="O8" s="191"/>
      <c r="R8" s="65"/>
      <c r="S8" s="115" t="s">
        <v>60</v>
      </c>
      <c r="U8" s="117">
        <v>5</v>
      </c>
      <c r="V8" s="173"/>
      <c r="W8" s="174"/>
      <c r="X8" s="177"/>
      <c r="Y8" s="178"/>
      <c r="Z8" s="181"/>
      <c r="AA8" s="182"/>
    </row>
    <row r="9" spans="1:27" ht="12" customHeight="1">
      <c r="B9" s="162" t="s">
        <v>102</v>
      </c>
      <c r="C9" s="129" t="s">
        <v>214</v>
      </c>
      <c r="D9" s="130" t="s">
        <v>154</v>
      </c>
      <c r="E9" s="131" t="s">
        <v>154</v>
      </c>
      <c r="G9" s="162" t="s">
        <v>102</v>
      </c>
      <c r="H9" s="132" t="s">
        <v>125</v>
      </c>
      <c r="I9" s="129" t="s">
        <v>212</v>
      </c>
      <c r="J9" s="169" t="s">
        <v>209</v>
      </c>
      <c r="L9" s="162" t="s">
        <v>102</v>
      </c>
      <c r="M9" s="134" t="s">
        <v>143</v>
      </c>
      <c r="N9" s="130" t="s">
        <v>157</v>
      </c>
      <c r="O9" s="191"/>
      <c r="R9" s="65">
        <v>1</v>
      </c>
      <c r="S9" s="115" t="s">
        <v>167</v>
      </c>
      <c r="T9" s="65"/>
      <c r="U9" s="117">
        <v>6</v>
      </c>
      <c r="V9" s="177"/>
      <c r="W9" s="178"/>
      <c r="X9" s="183"/>
      <c r="Y9" s="186"/>
      <c r="Z9" s="180"/>
      <c r="AA9" s="179"/>
    </row>
    <row r="10" spans="1:27" ht="12" customHeight="1">
      <c r="B10" s="162" t="s">
        <v>103</v>
      </c>
      <c r="C10" s="129" t="s">
        <v>213</v>
      </c>
      <c r="D10" s="130" t="s">
        <v>129</v>
      </c>
      <c r="E10" s="131" t="s">
        <v>129</v>
      </c>
      <c r="G10" s="162" t="s">
        <v>103</v>
      </c>
      <c r="H10" s="132" t="s">
        <v>240</v>
      </c>
      <c r="I10" s="129" t="s">
        <v>113</v>
      </c>
      <c r="J10" s="133"/>
      <c r="L10" s="162" t="s">
        <v>103</v>
      </c>
      <c r="M10" s="134" t="s">
        <v>137</v>
      </c>
      <c r="N10" s="130" t="s">
        <v>161</v>
      </c>
      <c r="O10" s="191"/>
      <c r="U10" s="117">
        <v>7</v>
      </c>
      <c r="V10" s="180"/>
      <c r="W10" s="179"/>
      <c r="X10" s="173"/>
      <c r="Y10" s="174"/>
      <c r="Z10" s="181"/>
      <c r="AA10" s="182"/>
    </row>
    <row r="11" spans="1:27" ht="12" customHeight="1" thickBot="1">
      <c r="B11" s="166" t="s">
        <v>104</v>
      </c>
      <c r="C11" s="137"/>
      <c r="D11" s="138" t="s">
        <v>163</v>
      </c>
      <c r="E11" s="139" t="s">
        <v>163</v>
      </c>
      <c r="G11" s="166" t="s">
        <v>104</v>
      </c>
      <c r="H11" s="140" t="s">
        <v>124</v>
      </c>
      <c r="I11" s="141" t="s">
        <v>211</v>
      </c>
      <c r="J11" s="142"/>
      <c r="L11" s="166" t="s">
        <v>104</v>
      </c>
      <c r="M11" s="143" t="s">
        <v>148</v>
      </c>
      <c r="N11" s="138" t="s">
        <v>165</v>
      </c>
      <c r="O11" s="193"/>
      <c r="R11" s="188"/>
      <c r="S11" s="188" t="s">
        <v>255</v>
      </c>
      <c r="U11" s="117">
        <v>8</v>
      </c>
      <c r="V11" s="175"/>
      <c r="W11" s="176"/>
      <c r="X11" s="177"/>
      <c r="Y11" s="178"/>
      <c r="Z11" s="184"/>
      <c r="AA11" s="185"/>
    </row>
    <row r="12" spans="1:27" ht="15" customHeight="1" thickBot="1">
      <c r="B12" s="432" t="s">
        <v>191</v>
      </c>
      <c r="C12" s="432"/>
      <c r="D12" s="432"/>
      <c r="E12" s="432"/>
      <c r="F12" s="144"/>
      <c r="G12" s="432" t="s">
        <v>192</v>
      </c>
      <c r="H12" s="432"/>
      <c r="I12" s="432"/>
      <c r="J12" s="432"/>
      <c r="K12" s="117"/>
      <c r="L12" s="431" t="s">
        <v>193</v>
      </c>
      <c r="M12" s="431"/>
      <c r="N12" s="431"/>
      <c r="O12" s="431"/>
      <c r="P12" s="144"/>
      <c r="Q12" s="144"/>
      <c r="R12" s="117">
        <v>1</v>
      </c>
      <c r="S12" s="122" t="s">
        <v>66</v>
      </c>
      <c r="U12" s="117">
        <v>9</v>
      </c>
      <c r="V12" s="177"/>
      <c r="W12" s="178"/>
      <c r="X12" s="184"/>
      <c r="Y12" s="183"/>
      <c r="Z12" s="173"/>
      <c r="AA12" s="174"/>
    </row>
    <row r="13" spans="1:27" ht="12" customHeight="1">
      <c r="A13" s="65"/>
      <c r="B13" s="161" t="s">
        <v>97</v>
      </c>
      <c r="C13" s="126" t="s">
        <v>122</v>
      </c>
      <c r="D13" s="123" t="s">
        <v>221</v>
      </c>
      <c r="E13" s="125" t="s">
        <v>111</v>
      </c>
      <c r="G13" s="161" t="s">
        <v>97</v>
      </c>
      <c r="H13" s="145" t="s">
        <v>222</v>
      </c>
      <c r="I13" s="128" t="s">
        <v>105</v>
      </c>
      <c r="J13" s="192"/>
      <c r="L13" s="161" t="s">
        <v>97</v>
      </c>
      <c r="M13" s="128" t="s">
        <v>107</v>
      </c>
      <c r="N13" s="126" t="s">
        <v>242</v>
      </c>
      <c r="O13" s="148" t="s">
        <v>150</v>
      </c>
      <c r="P13" s="65"/>
      <c r="Q13" s="65"/>
      <c r="S13" s="114" t="s">
        <v>86</v>
      </c>
      <c r="U13" s="117">
        <v>10</v>
      </c>
      <c r="V13" s="180"/>
      <c r="W13" s="179"/>
      <c r="X13" s="175"/>
      <c r="Y13" s="176"/>
      <c r="Z13" s="181"/>
      <c r="AA13" s="182"/>
    </row>
    <row r="14" spans="1:27" ht="12" customHeight="1">
      <c r="A14" s="65"/>
      <c r="B14" s="162" t="s">
        <v>98</v>
      </c>
      <c r="C14" s="132" t="s">
        <v>241</v>
      </c>
      <c r="D14" s="129" t="s">
        <v>220</v>
      </c>
      <c r="E14" s="131" t="s">
        <v>113</v>
      </c>
      <c r="G14" s="162" t="s">
        <v>98</v>
      </c>
      <c r="H14" s="146" t="s">
        <v>223</v>
      </c>
      <c r="I14" s="134" t="s">
        <v>136</v>
      </c>
      <c r="J14" s="191"/>
      <c r="L14" s="162" t="s">
        <v>98</v>
      </c>
      <c r="M14" s="134" t="s">
        <v>138</v>
      </c>
      <c r="N14" s="132" t="s">
        <v>110</v>
      </c>
      <c r="O14" s="149" t="s">
        <v>115</v>
      </c>
      <c r="P14" s="65"/>
      <c r="Q14" s="65"/>
      <c r="R14" s="117">
        <v>9</v>
      </c>
      <c r="S14" s="122" t="s">
        <v>89</v>
      </c>
    </row>
    <row r="15" spans="1:27" ht="12" customHeight="1">
      <c r="B15" s="162" t="s">
        <v>99</v>
      </c>
      <c r="C15" s="132" t="s">
        <v>129</v>
      </c>
      <c r="D15" s="129" t="s">
        <v>124</v>
      </c>
      <c r="E15" s="131" t="s">
        <v>142</v>
      </c>
      <c r="G15" s="162" t="s">
        <v>99</v>
      </c>
      <c r="H15" s="146" t="s">
        <v>146</v>
      </c>
      <c r="I15" s="134" t="s">
        <v>141</v>
      </c>
      <c r="J15" s="191"/>
      <c r="L15" s="162" t="s">
        <v>99</v>
      </c>
      <c r="M15" s="134" t="s">
        <v>144</v>
      </c>
      <c r="N15" s="132" t="s">
        <v>112</v>
      </c>
      <c r="O15" s="149" t="s">
        <v>126</v>
      </c>
      <c r="P15" s="65"/>
      <c r="Q15" s="65"/>
      <c r="S15" s="114" t="s">
        <v>95</v>
      </c>
      <c r="T15" s="65"/>
    </row>
    <row r="16" spans="1:27" ht="12" customHeight="1">
      <c r="B16" s="162" t="s">
        <v>100</v>
      </c>
      <c r="C16" s="132" t="s">
        <v>163</v>
      </c>
      <c r="D16" s="129" t="s">
        <v>219</v>
      </c>
      <c r="E16" s="131" t="s">
        <v>130</v>
      </c>
      <c r="G16" s="162" t="s">
        <v>100</v>
      </c>
      <c r="H16" s="146" t="s">
        <v>224</v>
      </c>
      <c r="I16" s="134" t="s">
        <v>147</v>
      </c>
      <c r="J16" s="191"/>
      <c r="L16" s="162" t="s">
        <v>100</v>
      </c>
      <c r="M16" s="134" t="s">
        <v>109</v>
      </c>
      <c r="N16" s="132" t="s">
        <v>243</v>
      </c>
      <c r="O16" s="149" t="s">
        <v>123</v>
      </c>
      <c r="P16" s="65"/>
      <c r="Q16" s="65"/>
      <c r="R16" s="117">
        <v>3</v>
      </c>
      <c r="S16" s="122" t="s">
        <v>96</v>
      </c>
      <c r="V16" s="117">
        <v>8</v>
      </c>
      <c r="Y16" s="117">
        <v>42</v>
      </c>
    </row>
    <row r="17" spans="1:25" ht="12" customHeight="1">
      <c r="A17" s="65"/>
      <c r="B17" s="162" t="s">
        <v>101</v>
      </c>
      <c r="C17" s="130" t="s">
        <v>151</v>
      </c>
      <c r="D17" s="129" t="s">
        <v>140</v>
      </c>
      <c r="E17" s="131" t="s">
        <v>152</v>
      </c>
      <c r="G17" s="162" t="s">
        <v>101</v>
      </c>
      <c r="H17" s="146" t="s">
        <v>138</v>
      </c>
      <c r="I17" s="134" t="s">
        <v>151</v>
      </c>
      <c r="J17" s="191"/>
      <c r="L17" s="162" t="s">
        <v>101</v>
      </c>
      <c r="M17" s="134" t="s">
        <v>153</v>
      </c>
      <c r="N17" s="129" t="s">
        <v>120</v>
      </c>
      <c r="O17" s="149" t="s">
        <v>110</v>
      </c>
      <c r="P17" s="65"/>
      <c r="Q17" s="65"/>
      <c r="S17" s="114" t="s">
        <v>67</v>
      </c>
      <c r="V17" s="117">
        <v>8</v>
      </c>
      <c r="Y17" s="117">
        <v>36</v>
      </c>
    </row>
    <row r="18" spans="1:25" ht="12" customHeight="1">
      <c r="A18" s="65"/>
      <c r="B18" s="162" t="s">
        <v>102</v>
      </c>
      <c r="C18" s="130" t="s">
        <v>155</v>
      </c>
      <c r="D18" s="129" t="s">
        <v>218</v>
      </c>
      <c r="E18" s="131" t="s">
        <v>156</v>
      </c>
      <c r="G18" s="162" t="s">
        <v>102</v>
      </c>
      <c r="H18" s="146" t="s">
        <v>225</v>
      </c>
      <c r="I18" s="134" t="s">
        <v>155</v>
      </c>
      <c r="J18" s="191"/>
      <c r="L18" s="162" t="s">
        <v>102</v>
      </c>
      <c r="M18" s="134" t="s">
        <v>161</v>
      </c>
      <c r="N18" s="129" t="s">
        <v>144</v>
      </c>
      <c r="O18" s="149" t="s">
        <v>140</v>
      </c>
      <c r="P18" s="65"/>
      <c r="Q18" s="65"/>
      <c r="R18" s="117">
        <v>2</v>
      </c>
      <c r="S18" s="122" t="s">
        <v>88</v>
      </c>
      <c r="V18" s="117">
        <v>7</v>
      </c>
      <c r="Y18" s="117">
        <v>55</v>
      </c>
    </row>
    <row r="19" spans="1:25" ht="12" customHeight="1">
      <c r="A19" s="65"/>
      <c r="B19" s="162" t="s">
        <v>103</v>
      </c>
      <c r="C19" s="130" t="s">
        <v>159</v>
      </c>
      <c r="D19" s="129" t="s">
        <v>217</v>
      </c>
      <c r="E19" s="131" t="s">
        <v>160</v>
      </c>
      <c r="G19" s="162" t="s">
        <v>103</v>
      </c>
      <c r="H19" s="146" t="s">
        <v>115</v>
      </c>
      <c r="I19" s="134" t="s">
        <v>159</v>
      </c>
      <c r="J19" s="191"/>
      <c r="L19" s="162" t="s">
        <v>103</v>
      </c>
      <c r="M19" s="134" t="s">
        <v>157</v>
      </c>
      <c r="N19" s="129" t="s">
        <v>114</v>
      </c>
      <c r="O19" s="149" t="s">
        <v>114</v>
      </c>
      <c r="P19" s="65"/>
      <c r="Q19" s="65"/>
      <c r="R19" s="117">
        <v>8</v>
      </c>
      <c r="S19" s="122" t="s">
        <v>91</v>
      </c>
      <c r="V19" s="117">
        <v>4</v>
      </c>
      <c r="Y19" s="117">
        <v>55</v>
      </c>
    </row>
    <row r="20" spans="1:25" ht="12" customHeight="1" thickBot="1">
      <c r="A20" s="65"/>
      <c r="B20" s="166" t="s">
        <v>104</v>
      </c>
      <c r="C20" s="138" t="s">
        <v>125</v>
      </c>
      <c r="D20" s="147"/>
      <c r="E20" s="139" t="s">
        <v>164</v>
      </c>
      <c r="G20" s="166" t="s">
        <v>104</v>
      </c>
      <c r="H20" s="137"/>
      <c r="I20" s="143" t="s">
        <v>125</v>
      </c>
      <c r="J20" s="193"/>
      <c r="L20" s="166" t="s">
        <v>104</v>
      </c>
      <c r="M20" s="143" t="s">
        <v>165</v>
      </c>
      <c r="N20" s="147"/>
      <c r="O20" s="170"/>
      <c r="P20" s="65"/>
      <c r="Q20" s="65"/>
      <c r="S20" s="114" t="s">
        <v>171</v>
      </c>
      <c r="V20" s="117">
        <v>7</v>
      </c>
    </row>
    <row r="21" spans="1:25" ht="15" customHeight="1" thickBot="1">
      <c r="A21" s="65"/>
      <c r="B21" s="431" t="s">
        <v>194</v>
      </c>
      <c r="C21" s="431"/>
      <c r="D21" s="431"/>
      <c r="E21" s="431"/>
      <c r="F21" s="117"/>
      <c r="G21" s="431" t="s">
        <v>195</v>
      </c>
      <c r="H21" s="431"/>
      <c r="I21" s="431"/>
      <c r="J21" s="431"/>
      <c r="L21" s="431" t="s">
        <v>196</v>
      </c>
      <c r="M21" s="431"/>
      <c r="N21" s="431"/>
      <c r="O21" s="431"/>
      <c r="Y21" s="117">
        <f>SUM(Y16:Y20)</f>
        <v>188</v>
      </c>
    </row>
    <row r="22" spans="1:25" ht="12" customHeight="1">
      <c r="A22" s="65"/>
      <c r="B22" s="161" t="s">
        <v>97</v>
      </c>
      <c r="C22" s="124" t="s">
        <v>111</v>
      </c>
      <c r="D22" s="145" t="s">
        <v>122</v>
      </c>
      <c r="E22" s="192"/>
      <c r="G22" s="161" t="s">
        <v>97</v>
      </c>
      <c r="H22" s="126" t="s">
        <v>244</v>
      </c>
      <c r="I22" s="128" t="s">
        <v>110</v>
      </c>
      <c r="J22" s="148" t="s">
        <v>105</v>
      </c>
      <c r="L22" s="161" t="s">
        <v>97</v>
      </c>
      <c r="M22" s="128" t="s">
        <v>166</v>
      </c>
      <c r="N22" s="124" t="s">
        <v>133</v>
      </c>
      <c r="O22" s="171" t="s">
        <v>226</v>
      </c>
      <c r="R22" s="188"/>
      <c r="S22" s="188" t="s">
        <v>257</v>
      </c>
    </row>
    <row r="23" spans="1:25" ht="12" customHeight="1">
      <c r="B23" s="162" t="s">
        <v>98</v>
      </c>
      <c r="C23" s="130" t="s">
        <v>113</v>
      </c>
      <c r="D23" s="146" t="s">
        <v>154</v>
      </c>
      <c r="E23" s="191"/>
      <c r="G23" s="162" t="s">
        <v>98</v>
      </c>
      <c r="H23" s="132" t="s">
        <v>245</v>
      </c>
      <c r="I23" s="134" t="s">
        <v>140</v>
      </c>
      <c r="J23" s="149" t="s">
        <v>136</v>
      </c>
      <c r="L23" s="162" t="s">
        <v>98</v>
      </c>
      <c r="M23" s="134" t="s">
        <v>162</v>
      </c>
      <c r="N23" s="130" t="s">
        <v>137</v>
      </c>
      <c r="O23" s="172" t="s">
        <v>232</v>
      </c>
      <c r="R23" s="65"/>
      <c r="S23" s="116" t="s">
        <v>69</v>
      </c>
    </row>
    <row r="24" spans="1:25" ht="12" customHeight="1">
      <c r="B24" s="162" t="s">
        <v>99</v>
      </c>
      <c r="C24" s="130" t="s">
        <v>142</v>
      </c>
      <c r="D24" s="146" t="s">
        <v>142</v>
      </c>
      <c r="E24" s="191"/>
      <c r="G24" s="162" t="s">
        <v>99</v>
      </c>
      <c r="H24" s="132" t="s">
        <v>222</v>
      </c>
      <c r="I24" s="134" t="s">
        <v>114</v>
      </c>
      <c r="J24" s="149" t="s">
        <v>141</v>
      </c>
      <c r="L24" s="162" t="s">
        <v>99</v>
      </c>
      <c r="M24" s="134" t="s">
        <v>158</v>
      </c>
      <c r="N24" s="130" t="s">
        <v>143</v>
      </c>
      <c r="O24" s="172" t="s">
        <v>227</v>
      </c>
      <c r="R24" s="121"/>
      <c r="S24" s="116" t="s">
        <v>72</v>
      </c>
      <c r="V24" s="117">
        <f>SUM(V16:V23)</f>
        <v>34</v>
      </c>
      <c r="Y24" s="117">
        <f>Y21-V24</f>
        <v>154</v>
      </c>
    </row>
    <row r="25" spans="1:25" ht="12" customHeight="1">
      <c r="B25" s="162" t="s">
        <v>100</v>
      </c>
      <c r="C25" s="130" t="s">
        <v>130</v>
      </c>
      <c r="D25" s="146" t="s">
        <v>235</v>
      </c>
      <c r="E25" s="191"/>
      <c r="G25" s="162" t="s">
        <v>100</v>
      </c>
      <c r="H25" s="132" t="s">
        <v>116</v>
      </c>
      <c r="I25" s="134" t="s">
        <v>126</v>
      </c>
      <c r="J25" s="149" t="s">
        <v>147</v>
      </c>
      <c r="L25" s="162" t="s">
        <v>100</v>
      </c>
      <c r="M25" s="134" t="s">
        <v>124</v>
      </c>
      <c r="N25" s="130" t="s">
        <v>148</v>
      </c>
      <c r="O25" s="172" t="s">
        <v>231</v>
      </c>
      <c r="R25" s="121"/>
      <c r="S25" s="116" t="s">
        <v>61</v>
      </c>
    </row>
    <row r="26" spans="1:25" ht="12" customHeight="1">
      <c r="B26" s="162" t="s">
        <v>101</v>
      </c>
      <c r="C26" s="130" t="s">
        <v>152</v>
      </c>
      <c r="D26" s="146" t="s">
        <v>234</v>
      </c>
      <c r="E26" s="191"/>
      <c r="G26" s="162" t="s">
        <v>101</v>
      </c>
      <c r="H26" s="132" t="s">
        <v>246</v>
      </c>
      <c r="I26" s="134" t="s">
        <v>123</v>
      </c>
      <c r="J26" s="133"/>
      <c r="L26" s="162" t="s">
        <v>101</v>
      </c>
      <c r="M26" s="134" t="s">
        <v>149</v>
      </c>
      <c r="N26" s="132" t="s">
        <v>107</v>
      </c>
      <c r="O26" s="172" t="s">
        <v>228</v>
      </c>
      <c r="R26" s="65"/>
      <c r="S26" s="116" t="s">
        <v>93</v>
      </c>
    </row>
    <row r="27" spans="1:25" ht="12" customHeight="1">
      <c r="B27" s="162" t="s">
        <v>102</v>
      </c>
      <c r="C27" s="130" t="s">
        <v>156</v>
      </c>
      <c r="D27" s="146" t="s">
        <v>150</v>
      </c>
      <c r="E27" s="191"/>
      <c r="G27" s="162" t="s">
        <v>102</v>
      </c>
      <c r="H27" s="132" t="s">
        <v>121</v>
      </c>
      <c r="I27" s="134" t="s">
        <v>150</v>
      </c>
      <c r="J27" s="133"/>
      <c r="L27" s="162" t="s">
        <v>102</v>
      </c>
      <c r="M27" s="134" t="s">
        <v>145</v>
      </c>
      <c r="N27" s="132" t="s">
        <v>248</v>
      </c>
      <c r="O27" s="172" t="s">
        <v>230</v>
      </c>
      <c r="R27" s="65"/>
      <c r="S27" s="116" t="s">
        <v>79</v>
      </c>
    </row>
    <row r="28" spans="1:25" ht="12" customHeight="1">
      <c r="B28" s="162" t="s">
        <v>103</v>
      </c>
      <c r="C28" s="130" t="s">
        <v>160</v>
      </c>
      <c r="D28" s="146" t="s">
        <v>233</v>
      </c>
      <c r="E28" s="191"/>
      <c r="G28" s="162" t="s">
        <v>103</v>
      </c>
      <c r="H28" s="132" t="s">
        <v>247</v>
      </c>
      <c r="I28" s="134" t="s">
        <v>115</v>
      </c>
      <c r="J28" s="133"/>
      <c r="L28" s="162" t="s">
        <v>103</v>
      </c>
      <c r="M28" s="134" t="s">
        <v>139</v>
      </c>
      <c r="N28" s="132" t="s">
        <v>249</v>
      </c>
      <c r="O28" s="172" t="s">
        <v>229</v>
      </c>
      <c r="R28" s="65"/>
      <c r="S28" s="116" t="s">
        <v>73</v>
      </c>
    </row>
    <row r="29" spans="1:25" ht="12" customHeight="1" thickBot="1">
      <c r="B29" s="166" t="s">
        <v>104</v>
      </c>
      <c r="C29" s="138" t="s">
        <v>164</v>
      </c>
      <c r="D29" s="147"/>
      <c r="E29" s="193"/>
      <c r="G29" s="166" t="s">
        <v>104</v>
      </c>
      <c r="H29" s="140" t="s">
        <v>128</v>
      </c>
      <c r="I29" s="164"/>
      <c r="J29" s="142"/>
      <c r="L29" s="166" t="s">
        <v>104</v>
      </c>
      <c r="M29" s="143" t="s">
        <v>134</v>
      </c>
      <c r="N29" s="140" t="s">
        <v>119</v>
      </c>
      <c r="O29" s="142"/>
      <c r="R29" s="117">
        <v>10</v>
      </c>
      <c r="S29" s="136" t="s">
        <v>59</v>
      </c>
    </row>
    <row r="30" spans="1:25" ht="15" customHeight="1" thickBot="1">
      <c r="B30" s="431" t="s">
        <v>197</v>
      </c>
      <c r="C30" s="431"/>
      <c r="D30" s="431"/>
      <c r="E30" s="431"/>
      <c r="F30" s="117"/>
      <c r="G30" s="431" t="s">
        <v>198</v>
      </c>
      <c r="H30" s="431"/>
      <c r="I30" s="431"/>
      <c r="J30" s="431"/>
      <c r="L30" s="431" t="s">
        <v>199</v>
      </c>
      <c r="M30" s="431"/>
      <c r="N30" s="431"/>
      <c r="O30" s="431"/>
      <c r="P30" s="65"/>
      <c r="Q30" s="65"/>
      <c r="S30" s="116" t="s">
        <v>87</v>
      </c>
    </row>
    <row r="31" spans="1:25" ht="12" customHeight="1">
      <c r="B31" s="161" t="s">
        <v>97</v>
      </c>
      <c r="C31" s="124" t="s">
        <v>166</v>
      </c>
      <c r="D31" s="126" t="s">
        <v>106</v>
      </c>
      <c r="E31" s="150"/>
      <c r="G31" s="161" t="s">
        <v>97</v>
      </c>
      <c r="H31" s="151"/>
      <c r="I31" s="152"/>
      <c r="J31" s="150"/>
      <c r="L31" s="161" t="s">
        <v>97</v>
      </c>
      <c r="M31" s="151"/>
      <c r="N31" s="152"/>
      <c r="O31" s="150"/>
      <c r="P31" s="65"/>
      <c r="Q31" s="65"/>
      <c r="R31" s="117">
        <v>2</v>
      </c>
      <c r="S31" s="136" t="s">
        <v>64</v>
      </c>
    </row>
    <row r="32" spans="1:25" ht="12" customHeight="1">
      <c r="B32" s="162" t="s">
        <v>98</v>
      </c>
      <c r="C32" s="130" t="s">
        <v>162</v>
      </c>
      <c r="D32" s="132" t="s">
        <v>115</v>
      </c>
      <c r="E32" s="153"/>
      <c r="G32" s="162" t="s">
        <v>98</v>
      </c>
      <c r="H32" s="154"/>
      <c r="I32" s="155"/>
      <c r="J32" s="153"/>
      <c r="L32" s="162" t="s">
        <v>98</v>
      </c>
      <c r="M32" s="154"/>
      <c r="N32" s="155"/>
      <c r="O32" s="153"/>
      <c r="P32" s="65"/>
      <c r="Q32" s="65"/>
      <c r="S32" s="116" t="s">
        <v>82</v>
      </c>
    </row>
    <row r="33" spans="2:20" ht="12" customHeight="1">
      <c r="B33" s="162" t="s">
        <v>99</v>
      </c>
      <c r="C33" s="130" t="s">
        <v>158</v>
      </c>
      <c r="D33" s="132" t="s">
        <v>250</v>
      </c>
      <c r="E33" s="153"/>
      <c r="G33" s="162" t="s">
        <v>99</v>
      </c>
      <c r="H33" s="154"/>
      <c r="I33" s="155"/>
      <c r="J33" s="153"/>
      <c r="L33" s="162" t="s">
        <v>99</v>
      </c>
      <c r="M33" s="154"/>
      <c r="N33" s="155"/>
      <c r="O33" s="153"/>
      <c r="P33" s="65"/>
      <c r="Q33" s="65"/>
      <c r="S33" s="116" t="s">
        <v>71</v>
      </c>
    </row>
    <row r="34" spans="2:20" ht="12" customHeight="1">
      <c r="B34" s="162" t="s">
        <v>100</v>
      </c>
      <c r="C34" s="130" t="s">
        <v>124</v>
      </c>
      <c r="D34" s="132" t="s">
        <v>123</v>
      </c>
      <c r="E34" s="153"/>
      <c r="G34" s="162" t="s">
        <v>100</v>
      </c>
      <c r="H34" s="154"/>
      <c r="I34" s="155"/>
      <c r="J34" s="153"/>
      <c r="L34" s="162" t="s">
        <v>100</v>
      </c>
      <c r="M34" s="154"/>
      <c r="N34" s="155"/>
      <c r="O34" s="153"/>
      <c r="P34" s="65"/>
      <c r="Q34" s="65"/>
      <c r="S34" s="65"/>
    </row>
    <row r="35" spans="2:20" ht="12" customHeight="1">
      <c r="B35" s="162" t="s">
        <v>101</v>
      </c>
      <c r="C35" s="130" t="s">
        <v>149</v>
      </c>
      <c r="D35" s="132" t="s">
        <v>109</v>
      </c>
      <c r="E35" s="153"/>
      <c r="G35" s="162" t="s">
        <v>101</v>
      </c>
      <c r="H35" s="154"/>
      <c r="I35" s="155"/>
      <c r="J35" s="153"/>
      <c r="L35" s="162" t="s">
        <v>101</v>
      </c>
      <c r="M35" s="154"/>
      <c r="N35" s="155"/>
      <c r="O35" s="153"/>
      <c r="P35" s="65"/>
      <c r="Q35" s="65"/>
      <c r="R35" s="188"/>
      <c r="S35" s="188" t="s">
        <v>256</v>
      </c>
    </row>
    <row r="36" spans="2:20" ht="12" customHeight="1">
      <c r="B36" s="162" t="s">
        <v>102</v>
      </c>
      <c r="C36" s="130" t="s">
        <v>145</v>
      </c>
      <c r="D36" s="132" t="s">
        <v>251</v>
      </c>
      <c r="E36" s="153"/>
      <c r="G36" s="162" t="s">
        <v>102</v>
      </c>
      <c r="H36" s="154"/>
      <c r="I36" s="155"/>
      <c r="J36" s="153"/>
      <c r="L36" s="162" t="s">
        <v>102</v>
      </c>
      <c r="M36" s="154"/>
      <c r="N36" s="155"/>
      <c r="O36" s="153"/>
      <c r="P36" s="65"/>
      <c r="Q36" s="65"/>
      <c r="S36" s="163" t="s">
        <v>70</v>
      </c>
    </row>
    <row r="37" spans="2:20" ht="12" customHeight="1">
      <c r="B37" s="162" t="s">
        <v>103</v>
      </c>
      <c r="C37" s="130" t="s">
        <v>139</v>
      </c>
      <c r="D37" s="132" t="s">
        <v>252</v>
      </c>
      <c r="E37" s="153"/>
      <c r="G37" s="162" t="s">
        <v>103</v>
      </c>
      <c r="H37" s="154"/>
      <c r="I37" s="155"/>
      <c r="J37" s="153"/>
      <c r="L37" s="162" t="s">
        <v>103</v>
      </c>
      <c r="M37" s="154"/>
      <c r="N37" s="155"/>
      <c r="O37" s="153"/>
      <c r="P37" s="65"/>
      <c r="Q37" s="65"/>
      <c r="S37" s="163" t="s">
        <v>84</v>
      </c>
    </row>
    <row r="38" spans="2:20" ht="12" customHeight="1" thickBot="1">
      <c r="B38" s="166" t="s">
        <v>104</v>
      </c>
      <c r="C38" s="138" t="s">
        <v>134</v>
      </c>
      <c r="D38" s="140" t="s">
        <v>132</v>
      </c>
      <c r="E38" s="156"/>
      <c r="G38" s="166" t="s">
        <v>104</v>
      </c>
      <c r="H38" s="147"/>
      <c r="I38" s="137"/>
      <c r="J38" s="156"/>
      <c r="L38" s="166" t="s">
        <v>104</v>
      </c>
      <c r="M38" s="147"/>
      <c r="N38" s="137"/>
      <c r="O38" s="156"/>
      <c r="P38" s="65"/>
      <c r="Q38" s="65"/>
      <c r="S38" s="163" t="s">
        <v>169</v>
      </c>
    </row>
    <row r="39" spans="2:20" ht="6" customHeight="1">
      <c r="B39" s="431"/>
      <c r="C39" s="431"/>
      <c r="D39" s="431"/>
      <c r="E39" s="431"/>
      <c r="G39" s="431"/>
      <c r="H39" s="431"/>
      <c r="I39" s="431"/>
      <c r="J39" s="431"/>
      <c r="L39" s="431"/>
      <c r="M39" s="431"/>
      <c r="N39" s="431"/>
      <c r="O39" s="431"/>
      <c r="S39" s="163" t="s">
        <v>65</v>
      </c>
    </row>
    <row r="40" spans="2:20" ht="12" customHeight="1">
      <c r="B40" s="160"/>
      <c r="C40" s="65"/>
      <c r="D40" s="187"/>
      <c r="E40" s="187"/>
      <c r="G40" s="160"/>
      <c r="H40" s="65"/>
      <c r="I40" s="187"/>
      <c r="J40" s="187"/>
      <c r="L40" s="160"/>
      <c r="M40" s="65"/>
      <c r="N40" s="187"/>
      <c r="O40" s="187"/>
      <c r="R40" s="66"/>
      <c r="S40" s="163" t="s">
        <v>94</v>
      </c>
      <c r="T40" s="157"/>
    </row>
    <row r="41" spans="2:20" ht="12" customHeight="1">
      <c r="B41" s="160"/>
      <c r="C41" s="65"/>
      <c r="D41" s="187"/>
      <c r="E41" s="187"/>
      <c r="G41" s="160"/>
      <c r="H41" s="65"/>
      <c r="I41" s="187"/>
      <c r="J41" s="187"/>
      <c r="L41" s="160"/>
      <c r="M41" s="65"/>
      <c r="N41" s="187"/>
      <c r="O41" s="187"/>
      <c r="S41" s="163" t="s">
        <v>62</v>
      </c>
      <c r="T41" s="158"/>
    </row>
    <row r="42" spans="2:20" ht="12" customHeight="1">
      <c r="B42" s="160"/>
      <c r="C42" s="65"/>
      <c r="D42" s="187"/>
      <c r="E42" s="187"/>
      <c r="G42" s="160"/>
      <c r="H42" s="65"/>
      <c r="I42" s="187"/>
      <c r="J42" s="65"/>
      <c r="L42" s="160"/>
      <c r="M42" s="65"/>
      <c r="N42" s="187"/>
      <c r="O42" s="187"/>
      <c r="S42" s="163" t="s">
        <v>63</v>
      </c>
      <c r="T42" s="158"/>
    </row>
    <row r="43" spans="2:20" ht="12" customHeight="1">
      <c r="B43" s="160"/>
      <c r="C43" s="65"/>
      <c r="D43" s="187"/>
      <c r="E43" s="187"/>
      <c r="G43" s="160"/>
      <c r="H43" s="65"/>
      <c r="I43" s="187"/>
      <c r="J43" s="65"/>
      <c r="L43" s="160"/>
      <c r="M43" s="65"/>
      <c r="N43" s="187"/>
      <c r="O43" s="187"/>
      <c r="S43" s="163" t="s">
        <v>90</v>
      </c>
      <c r="T43" s="158"/>
    </row>
    <row r="44" spans="2:20" ht="12" customHeight="1">
      <c r="B44" s="160"/>
      <c r="C44" s="65"/>
      <c r="D44" s="187"/>
      <c r="E44" s="187"/>
      <c r="G44" s="160"/>
      <c r="H44" s="65"/>
      <c r="I44" s="187"/>
      <c r="J44" s="65"/>
      <c r="L44" s="160"/>
      <c r="M44" s="65"/>
      <c r="N44" s="187"/>
      <c r="O44" s="187"/>
      <c r="R44" s="117">
        <v>2</v>
      </c>
      <c r="S44" s="163" t="s">
        <v>81</v>
      </c>
      <c r="T44" s="158"/>
    </row>
    <row r="45" spans="2:20" ht="12" customHeight="1">
      <c r="B45" s="160"/>
      <c r="C45" s="65"/>
      <c r="D45" s="187"/>
      <c r="E45" s="187"/>
      <c r="G45" s="160"/>
      <c r="H45" s="65"/>
      <c r="I45" s="187"/>
      <c r="J45" s="65"/>
      <c r="L45" s="160"/>
      <c r="M45" s="65"/>
      <c r="N45" s="187"/>
      <c r="O45" s="187"/>
      <c r="R45" s="66"/>
      <c r="S45" s="163" t="s">
        <v>68</v>
      </c>
      <c r="T45" s="157"/>
    </row>
    <row r="46" spans="2:20" ht="12" customHeight="1">
      <c r="B46" s="160"/>
      <c r="C46" s="65"/>
      <c r="D46" s="187"/>
      <c r="E46" s="187"/>
      <c r="G46" s="160"/>
      <c r="H46" s="65"/>
      <c r="I46" s="187"/>
      <c r="J46" s="187"/>
      <c r="L46" s="160"/>
      <c r="M46" s="65"/>
      <c r="N46" s="187"/>
      <c r="O46" s="187"/>
      <c r="R46" s="66"/>
      <c r="S46" s="163" t="s">
        <v>170</v>
      </c>
      <c r="T46" s="159"/>
    </row>
    <row r="47" spans="2:20" ht="12" customHeight="1">
      <c r="B47" s="160"/>
      <c r="C47" s="65"/>
      <c r="E47" s="187"/>
      <c r="G47" s="160"/>
      <c r="H47" s="65"/>
      <c r="J47" s="187"/>
      <c r="L47" s="160"/>
      <c r="M47" s="65"/>
      <c r="O47" s="187"/>
      <c r="R47" s="135"/>
      <c r="S47" s="159"/>
      <c r="T47" s="159"/>
    </row>
    <row r="48" spans="2:20" ht="12" customHeight="1">
      <c r="B48" s="144"/>
      <c r="C48" s="144"/>
      <c r="D48" s="144"/>
      <c r="E48" s="144"/>
      <c r="F48" s="117"/>
      <c r="G48" s="144"/>
      <c r="H48" s="144"/>
      <c r="I48" s="144"/>
      <c r="J48" s="144"/>
      <c r="L48" s="144"/>
      <c r="M48" s="144"/>
      <c r="N48" s="144"/>
      <c r="O48" s="144"/>
      <c r="R48" s="135"/>
      <c r="S48" s="159"/>
      <c r="T48" s="159"/>
    </row>
    <row r="49" spans="2:20" ht="12" customHeight="1">
      <c r="B49" s="160"/>
      <c r="C49" s="65"/>
      <c r="D49" s="187"/>
      <c r="E49" s="187"/>
      <c r="G49" s="160"/>
      <c r="H49" s="65"/>
      <c r="I49" s="187"/>
      <c r="J49" s="187"/>
      <c r="L49" s="160"/>
      <c r="M49" s="65"/>
      <c r="N49" s="187"/>
      <c r="O49" s="187"/>
      <c r="R49" s="135"/>
      <c r="S49" s="159"/>
      <c r="T49" s="159"/>
    </row>
    <row r="50" spans="2:20" ht="12" customHeight="1">
      <c r="B50" s="160"/>
      <c r="C50" s="65"/>
      <c r="D50" s="187"/>
      <c r="E50" s="187"/>
      <c r="G50" s="160"/>
      <c r="H50" s="65"/>
      <c r="I50" s="187"/>
      <c r="J50" s="187"/>
      <c r="L50" s="160"/>
      <c r="M50" s="65"/>
      <c r="N50" s="187"/>
      <c r="O50" s="187"/>
    </row>
    <row r="51" spans="2:20" ht="12" customHeight="1">
      <c r="B51" s="160"/>
      <c r="C51" s="65"/>
      <c r="D51" s="187"/>
      <c r="E51" s="65"/>
      <c r="G51" s="160"/>
      <c r="H51" s="65"/>
      <c r="I51" s="187"/>
      <c r="J51" s="65"/>
      <c r="L51" s="160"/>
      <c r="M51" s="65"/>
      <c r="N51" s="187"/>
      <c r="O51" s="187"/>
    </row>
    <row r="52" spans="2:20" ht="12" customHeight="1">
      <c r="B52" s="160"/>
      <c r="C52" s="65"/>
      <c r="D52" s="187"/>
      <c r="E52" s="65"/>
      <c r="G52" s="160"/>
      <c r="H52" s="65"/>
      <c r="I52" s="187"/>
      <c r="J52" s="65"/>
      <c r="L52" s="160"/>
      <c r="M52" s="65"/>
      <c r="N52" s="187"/>
      <c r="O52" s="187"/>
    </row>
    <row r="53" spans="2:20" ht="12" customHeight="1">
      <c r="B53" s="160"/>
      <c r="C53" s="65"/>
      <c r="D53" s="187"/>
      <c r="E53" s="65"/>
      <c r="G53" s="160"/>
      <c r="H53" s="65"/>
      <c r="I53" s="187"/>
      <c r="J53" s="65"/>
      <c r="L53" s="160"/>
      <c r="M53" s="65"/>
      <c r="N53" s="187"/>
      <c r="O53" s="187"/>
    </row>
    <row r="54" spans="2:20" ht="12" customHeight="1">
      <c r="B54" s="160"/>
      <c r="C54" s="65"/>
      <c r="D54" s="187"/>
      <c r="E54" s="65"/>
      <c r="G54" s="160"/>
      <c r="H54" s="65"/>
      <c r="I54" s="187"/>
      <c r="J54" s="65"/>
      <c r="L54" s="160"/>
      <c r="M54" s="65"/>
      <c r="N54" s="187"/>
      <c r="O54" s="187"/>
    </row>
    <row r="55" spans="2:20" ht="12" customHeight="1">
      <c r="B55" s="160"/>
      <c r="C55" s="65"/>
      <c r="D55" s="187"/>
      <c r="E55" s="187"/>
      <c r="G55" s="160"/>
      <c r="H55" s="65"/>
      <c r="I55" s="187"/>
      <c r="J55" s="187"/>
      <c r="L55" s="160"/>
      <c r="M55" s="65"/>
      <c r="N55" s="187"/>
      <c r="O55" s="187"/>
    </row>
    <row r="56" spans="2:20" ht="12" customHeight="1">
      <c r="B56" s="160"/>
      <c r="C56" s="65"/>
      <c r="E56" s="187"/>
      <c r="G56" s="160"/>
      <c r="H56" s="65"/>
      <c r="J56" s="187"/>
      <c r="L56" s="160"/>
      <c r="M56" s="65"/>
      <c r="O56" s="187"/>
    </row>
  </sheetData>
  <mergeCells count="19">
    <mergeCell ref="V2:AA2"/>
    <mergeCell ref="B3:E3"/>
    <mergeCell ref="G3:J3"/>
    <mergeCell ref="L3:O3"/>
    <mergeCell ref="V3:W3"/>
    <mergeCell ref="X3:Y3"/>
    <mergeCell ref="Z3:AA3"/>
    <mergeCell ref="B12:E12"/>
    <mergeCell ref="G12:J12"/>
    <mergeCell ref="L12:O12"/>
    <mergeCell ref="B21:E21"/>
    <mergeCell ref="G21:J21"/>
    <mergeCell ref="L21:O21"/>
    <mergeCell ref="B30:E30"/>
    <mergeCell ref="G30:J30"/>
    <mergeCell ref="L30:O30"/>
    <mergeCell ref="B39:E39"/>
    <mergeCell ref="G39:J39"/>
    <mergeCell ref="L39:O39"/>
  </mergeCells>
  <phoneticPr fontId="1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1F7D58-1722-4230-914F-99374EB81CB0}">
  <dimension ref="A1:X77"/>
  <sheetViews>
    <sheetView topLeftCell="J1" zoomScale="90" zoomScaleNormal="90" workbookViewId="0">
      <selection activeCell="Y21" sqref="Y21"/>
    </sheetView>
  </sheetViews>
  <sheetFormatPr defaultColWidth="27.09765625" defaultRowHeight="17"/>
  <cols>
    <col min="1" max="1" width="1.59765625" style="61" customWidth="1"/>
    <col min="2" max="2" width="4.69921875" style="63" customWidth="1"/>
    <col min="3" max="3" width="12.69921875" style="63" customWidth="1"/>
    <col min="4" max="4" width="4.69921875" style="63" customWidth="1"/>
    <col min="5" max="5" width="12.69921875" style="63" customWidth="1"/>
    <col min="6" max="6" width="4.69921875" style="63" customWidth="1"/>
    <col min="7" max="7" width="12.69921875" style="61" customWidth="1"/>
    <col min="8" max="8" width="4.69921875" style="61" customWidth="1"/>
    <col min="9" max="9" width="12.69921875" style="61" customWidth="1"/>
    <col min="10" max="10" width="1.8984375" style="61" customWidth="1"/>
    <col min="11" max="11" width="6.69921875" style="61" customWidth="1"/>
    <col min="12" max="12" width="3.69921875" style="61" customWidth="1"/>
    <col min="13" max="13" width="10.69921875" style="61" customWidth="1"/>
    <col min="14" max="14" width="6.69921875" style="61" customWidth="1"/>
    <col min="15" max="15" width="3.69921875" style="61" customWidth="1"/>
    <col min="16" max="16" width="10.69921875" style="61" customWidth="1"/>
    <col min="17" max="17" width="6.69921875" style="61" customWidth="1"/>
    <col min="18" max="18" width="3.69921875" style="61" customWidth="1"/>
    <col min="19" max="19" width="10.69921875" style="61" customWidth="1"/>
    <col min="20" max="20" width="6.69921875" style="61" customWidth="1"/>
    <col min="21" max="21" width="3.69921875" style="61" customWidth="1"/>
    <col min="22" max="22" width="10.69921875" style="61" customWidth="1"/>
    <col min="23" max="23" width="1.59765625" style="61" customWidth="1"/>
    <col min="24" max="24" width="14.09765625" style="61" customWidth="1"/>
    <col min="25" max="28" width="14.296875" style="61" customWidth="1"/>
    <col min="29" max="16384" width="27.09765625" style="61"/>
  </cols>
  <sheetData>
    <row r="1" spans="1:24" ht="5.5" customHeight="1"/>
    <row r="2" spans="1:24" ht="26" customHeight="1" thickBot="1">
      <c r="B2" s="435"/>
      <c r="C2" s="435"/>
      <c r="D2" s="435"/>
      <c r="E2" s="435"/>
      <c r="F2" s="435"/>
      <c r="G2" s="435"/>
      <c r="H2" s="435"/>
      <c r="I2" s="435"/>
      <c r="K2" s="435" t="s">
        <v>258</v>
      </c>
      <c r="L2" s="435"/>
      <c r="M2" s="435"/>
      <c r="N2" s="435"/>
      <c r="O2" s="435"/>
      <c r="P2" s="435"/>
      <c r="Q2" s="435"/>
      <c r="R2" s="435"/>
      <c r="S2" s="435"/>
      <c r="T2" s="435"/>
      <c r="U2" s="435"/>
      <c r="V2" s="435"/>
    </row>
    <row r="3" spans="1:24" ht="22" customHeight="1" thickTop="1">
      <c r="A3" s="189"/>
      <c r="B3" s="109" t="s">
        <v>189</v>
      </c>
      <c r="C3" s="190" t="s">
        <v>75</v>
      </c>
      <c r="D3" s="110" t="s">
        <v>189</v>
      </c>
      <c r="E3" s="111" t="s">
        <v>76</v>
      </c>
      <c r="F3" s="110" t="s">
        <v>189</v>
      </c>
      <c r="G3" s="112" t="s">
        <v>77</v>
      </c>
      <c r="H3" s="110" t="s">
        <v>189</v>
      </c>
      <c r="I3" s="113" t="s">
        <v>78</v>
      </c>
      <c r="K3" s="331" t="s">
        <v>188</v>
      </c>
      <c r="L3" s="332" t="s">
        <v>189</v>
      </c>
      <c r="M3" s="333" t="s">
        <v>75</v>
      </c>
      <c r="N3" s="334" t="s">
        <v>188</v>
      </c>
      <c r="O3" s="332" t="s">
        <v>189</v>
      </c>
      <c r="P3" s="335" t="s">
        <v>76</v>
      </c>
      <c r="Q3" s="336" t="s">
        <v>188</v>
      </c>
      <c r="R3" s="332" t="s">
        <v>189</v>
      </c>
      <c r="S3" s="337" t="s">
        <v>77</v>
      </c>
      <c r="T3" s="336" t="s">
        <v>188</v>
      </c>
      <c r="U3" s="332" t="s">
        <v>189</v>
      </c>
      <c r="V3" s="338" t="s">
        <v>78</v>
      </c>
    </row>
    <row r="4" spans="1:24" ht="12" customHeight="1">
      <c r="A4" s="189"/>
      <c r="B4" s="363">
        <v>1</v>
      </c>
      <c r="C4" s="330" t="s">
        <v>167</v>
      </c>
      <c r="D4" s="329">
        <v>1</v>
      </c>
      <c r="E4" s="408" t="s">
        <v>66</v>
      </c>
      <c r="F4" s="329">
        <v>1</v>
      </c>
      <c r="G4" s="408" t="s">
        <v>69</v>
      </c>
      <c r="H4" s="366">
        <v>1</v>
      </c>
      <c r="I4" s="410" t="s">
        <v>90</v>
      </c>
      <c r="K4" s="339">
        <v>1</v>
      </c>
      <c r="L4" s="340">
        <v>1</v>
      </c>
      <c r="M4" s="341" t="s">
        <v>167</v>
      </c>
      <c r="N4" s="342">
        <v>1</v>
      </c>
      <c r="O4" s="340">
        <v>1</v>
      </c>
      <c r="P4" s="343" t="s">
        <v>66</v>
      </c>
      <c r="Q4" s="344" t="s">
        <v>266</v>
      </c>
      <c r="R4" s="340">
        <v>1</v>
      </c>
      <c r="S4" s="345" t="s">
        <v>69</v>
      </c>
      <c r="T4" s="344" t="s">
        <v>269</v>
      </c>
      <c r="U4" s="346">
        <v>1</v>
      </c>
      <c r="V4" s="347" t="s">
        <v>90</v>
      </c>
      <c r="X4" s="407"/>
    </row>
    <row r="5" spans="1:24" ht="12" customHeight="1">
      <c r="A5" s="189"/>
      <c r="B5" s="363">
        <v>2</v>
      </c>
      <c r="C5" s="330" t="s">
        <v>83</v>
      </c>
      <c r="D5" s="329">
        <v>2</v>
      </c>
      <c r="E5" s="408" t="s">
        <v>88</v>
      </c>
      <c r="F5" s="329">
        <v>2</v>
      </c>
      <c r="G5" s="408" t="s">
        <v>64</v>
      </c>
      <c r="H5" s="366">
        <v>2</v>
      </c>
      <c r="I5" s="410" t="s">
        <v>81</v>
      </c>
      <c r="K5" s="339">
        <v>2</v>
      </c>
      <c r="L5" s="340">
        <v>2</v>
      </c>
      <c r="M5" s="341" t="s">
        <v>83</v>
      </c>
      <c r="N5" s="342">
        <v>2</v>
      </c>
      <c r="O5" s="340">
        <v>2</v>
      </c>
      <c r="P5" s="343" t="s">
        <v>88</v>
      </c>
      <c r="Q5" s="344">
        <v>2</v>
      </c>
      <c r="R5" s="340">
        <v>2</v>
      </c>
      <c r="S5" s="345" t="s">
        <v>64</v>
      </c>
      <c r="T5" s="344">
        <v>2</v>
      </c>
      <c r="U5" s="346">
        <v>2</v>
      </c>
      <c r="V5" s="347" t="s">
        <v>81</v>
      </c>
      <c r="X5" s="407"/>
    </row>
    <row r="6" spans="1:24" ht="12" customHeight="1">
      <c r="A6" s="189"/>
      <c r="B6" s="363">
        <v>3</v>
      </c>
      <c r="C6" s="408" t="s">
        <v>80</v>
      </c>
      <c r="D6" s="329">
        <v>3</v>
      </c>
      <c r="E6" s="408" t="s">
        <v>67</v>
      </c>
      <c r="F6" s="329">
        <v>3</v>
      </c>
      <c r="G6" s="408" t="s">
        <v>61</v>
      </c>
      <c r="H6" s="366">
        <v>3</v>
      </c>
      <c r="I6" s="410" t="s">
        <v>62</v>
      </c>
      <c r="K6" s="348" t="s">
        <v>278</v>
      </c>
      <c r="L6" s="340">
        <v>3</v>
      </c>
      <c r="M6" s="341" t="s">
        <v>80</v>
      </c>
      <c r="N6" s="342" t="s">
        <v>275</v>
      </c>
      <c r="O6" s="340">
        <v>3</v>
      </c>
      <c r="P6" s="343" t="s">
        <v>67</v>
      </c>
      <c r="Q6" s="349" t="s">
        <v>264</v>
      </c>
      <c r="R6" s="340">
        <v>3</v>
      </c>
      <c r="S6" s="345" t="s">
        <v>61</v>
      </c>
      <c r="T6" s="344" t="s">
        <v>273</v>
      </c>
      <c r="U6" s="346">
        <v>3</v>
      </c>
      <c r="V6" s="347" t="s">
        <v>62</v>
      </c>
      <c r="X6" s="407"/>
    </row>
    <row r="7" spans="1:24" ht="12" customHeight="1">
      <c r="B7" s="363">
        <v>4</v>
      </c>
      <c r="C7" s="408" t="s">
        <v>92</v>
      </c>
      <c r="D7" s="329">
        <v>4</v>
      </c>
      <c r="E7" s="408" t="s">
        <v>171</v>
      </c>
      <c r="F7" s="368">
        <v>4</v>
      </c>
      <c r="G7" s="409" t="s">
        <v>260</v>
      </c>
      <c r="H7" s="366">
        <v>4</v>
      </c>
      <c r="I7" s="410" t="s">
        <v>63</v>
      </c>
      <c r="K7" s="339" t="s">
        <v>276</v>
      </c>
      <c r="L7" s="340">
        <v>4</v>
      </c>
      <c r="M7" s="341" t="s">
        <v>92</v>
      </c>
      <c r="N7" s="342" t="s">
        <v>279</v>
      </c>
      <c r="O7" s="340">
        <v>4</v>
      </c>
      <c r="P7" s="343" t="s">
        <v>171</v>
      </c>
      <c r="Q7" s="350" t="s">
        <v>263</v>
      </c>
      <c r="R7" s="351">
        <v>4</v>
      </c>
      <c r="S7" s="352" t="s">
        <v>260</v>
      </c>
      <c r="T7" s="344" t="s">
        <v>285</v>
      </c>
      <c r="U7" s="346">
        <v>4</v>
      </c>
      <c r="V7" s="347" t="s">
        <v>63</v>
      </c>
      <c r="X7" s="407"/>
    </row>
    <row r="8" spans="1:24" ht="12" customHeight="1">
      <c r="A8" s="189"/>
      <c r="B8" s="363">
        <v>5</v>
      </c>
      <c r="C8" s="408" t="s">
        <v>85</v>
      </c>
      <c r="D8" s="329">
        <v>5</v>
      </c>
      <c r="E8" s="408" t="s">
        <v>96</v>
      </c>
      <c r="F8" s="329">
        <v>5</v>
      </c>
      <c r="G8" s="408" t="s">
        <v>79</v>
      </c>
      <c r="H8" s="366">
        <v>5</v>
      </c>
      <c r="I8" s="367" t="s">
        <v>169</v>
      </c>
      <c r="K8" s="339">
        <v>5</v>
      </c>
      <c r="L8" s="340">
        <v>5</v>
      </c>
      <c r="M8" s="341" t="s">
        <v>85</v>
      </c>
      <c r="N8" s="342">
        <v>5</v>
      </c>
      <c r="O8" s="340">
        <v>5</v>
      </c>
      <c r="P8" s="343" t="s">
        <v>96</v>
      </c>
      <c r="Q8" s="342" t="s">
        <v>277</v>
      </c>
      <c r="R8" s="340">
        <v>5</v>
      </c>
      <c r="S8" s="345" t="s">
        <v>79</v>
      </c>
      <c r="T8" s="344" t="s">
        <v>270</v>
      </c>
      <c r="U8" s="346">
        <v>5</v>
      </c>
      <c r="V8" s="347" t="s">
        <v>169</v>
      </c>
      <c r="X8" s="407"/>
    </row>
    <row r="9" spans="1:24" ht="12" customHeight="1">
      <c r="A9" s="189"/>
      <c r="B9" s="363">
        <v>6</v>
      </c>
      <c r="C9" s="330" t="s">
        <v>60</v>
      </c>
      <c r="D9" s="329">
        <v>6</v>
      </c>
      <c r="E9" s="408" t="s">
        <v>86</v>
      </c>
      <c r="F9" s="329">
        <v>6</v>
      </c>
      <c r="G9" s="408" t="s">
        <v>93</v>
      </c>
      <c r="H9" s="366">
        <v>6</v>
      </c>
      <c r="I9" s="410" t="s">
        <v>65</v>
      </c>
      <c r="K9" s="353" t="s">
        <v>267</v>
      </c>
      <c r="L9" s="340">
        <v>6</v>
      </c>
      <c r="M9" s="341" t="s">
        <v>60</v>
      </c>
      <c r="N9" s="342" t="s">
        <v>274</v>
      </c>
      <c r="O9" s="340">
        <v>6</v>
      </c>
      <c r="P9" s="343" t="s">
        <v>86</v>
      </c>
      <c r="Q9" s="342" t="s">
        <v>281</v>
      </c>
      <c r="R9" s="340">
        <v>6</v>
      </c>
      <c r="S9" s="345" t="s">
        <v>93</v>
      </c>
      <c r="T9" s="354" t="s">
        <v>267</v>
      </c>
      <c r="U9" s="346">
        <v>6</v>
      </c>
      <c r="V9" s="347" t="s">
        <v>65</v>
      </c>
      <c r="X9" s="407"/>
    </row>
    <row r="10" spans="1:24" ht="12" customHeight="1">
      <c r="B10" s="363">
        <v>7</v>
      </c>
      <c r="C10" s="408" t="s">
        <v>74</v>
      </c>
      <c r="D10" s="329">
        <v>7</v>
      </c>
      <c r="E10" s="364" t="s">
        <v>95</v>
      </c>
      <c r="F10" s="329">
        <v>7</v>
      </c>
      <c r="G10" s="365" t="s">
        <v>72</v>
      </c>
      <c r="H10" s="366" t="s">
        <v>286</v>
      </c>
      <c r="I10" s="410" t="s">
        <v>70</v>
      </c>
      <c r="K10" s="355" t="s">
        <v>272</v>
      </c>
      <c r="L10" s="340">
        <v>7</v>
      </c>
      <c r="M10" s="341" t="s">
        <v>74</v>
      </c>
      <c r="N10" s="342" t="s">
        <v>282</v>
      </c>
      <c r="O10" s="340">
        <v>7</v>
      </c>
      <c r="P10" s="343" t="s">
        <v>95</v>
      </c>
      <c r="Q10" s="342" t="s">
        <v>266</v>
      </c>
      <c r="R10" s="340">
        <v>7</v>
      </c>
      <c r="S10" s="345" t="s">
        <v>72</v>
      </c>
      <c r="T10" s="344" t="s">
        <v>283</v>
      </c>
      <c r="U10" s="346" t="s">
        <v>286</v>
      </c>
      <c r="V10" s="347" t="s">
        <v>70</v>
      </c>
      <c r="X10" s="407"/>
    </row>
    <row r="11" spans="1:24" ht="12" customHeight="1">
      <c r="A11" s="189"/>
      <c r="B11" s="448" t="s">
        <v>259</v>
      </c>
      <c r="C11" s="449"/>
      <c r="D11" s="329">
        <v>8</v>
      </c>
      <c r="E11" s="408" t="s">
        <v>91</v>
      </c>
      <c r="F11" s="329">
        <v>8</v>
      </c>
      <c r="G11" s="408" t="s">
        <v>82</v>
      </c>
      <c r="H11" s="366" t="s">
        <v>287</v>
      </c>
      <c r="I11" s="410" t="s">
        <v>84</v>
      </c>
      <c r="K11" s="436" t="s">
        <v>259</v>
      </c>
      <c r="L11" s="437"/>
      <c r="M11" s="438"/>
      <c r="N11" s="342">
        <v>8</v>
      </c>
      <c r="O11" s="340">
        <v>8</v>
      </c>
      <c r="P11" s="343" t="s">
        <v>91</v>
      </c>
      <c r="Q11" s="356" t="s">
        <v>267</v>
      </c>
      <c r="R11" s="340">
        <v>8</v>
      </c>
      <c r="S11" s="345" t="s">
        <v>82</v>
      </c>
      <c r="T11" s="344" t="s">
        <v>271</v>
      </c>
      <c r="U11" s="346" t="s">
        <v>287</v>
      </c>
      <c r="V11" s="347" t="s">
        <v>84</v>
      </c>
      <c r="X11" s="407"/>
    </row>
    <row r="12" spans="1:24" ht="12" customHeight="1">
      <c r="A12" s="189"/>
      <c r="B12" s="450"/>
      <c r="C12" s="451"/>
      <c r="D12" s="329">
        <v>9</v>
      </c>
      <c r="E12" s="408" t="s">
        <v>89</v>
      </c>
      <c r="F12" s="329">
        <v>9</v>
      </c>
      <c r="G12" s="408" t="s">
        <v>87</v>
      </c>
      <c r="H12" s="366" t="s">
        <v>288</v>
      </c>
      <c r="I12" s="410" t="s">
        <v>68</v>
      </c>
      <c r="K12" s="439"/>
      <c r="L12" s="440"/>
      <c r="M12" s="441"/>
      <c r="N12" s="342">
        <v>9</v>
      </c>
      <c r="O12" s="340">
        <v>9</v>
      </c>
      <c r="P12" s="343" t="s">
        <v>89</v>
      </c>
      <c r="Q12" s="342" t="s">
        <v>265</v>
      </c>
      <c r="R12" s="340">
        <v>9</v>
      </c>
      <c r="S12" s="345" t="s">
        <v>87</v>
      </c>
      <c r="T12" s="344" t="s">
        <v>280</v>
      </c>
      <c r="U12" s="346" t="s">
        <v>288</v>
      </c>
      <c r="V12" s="347" t="s">
        <v>68</v>
      </c>
      <c r="X12" s="407"/>
    </row>
    <row r="13" spans="1:24" ht="12" customHeight="1">
      <c r="A13" s="189"/>
      <c r="B13" s="450"/>
      <c r="C13" s="451"/>
      <c r="D13" s="454"/>
      <c r="E13" s="455"/>
      <c r="F13" s="329">
        <v>10</v>
      </c>
      <c r="G13" s="408" t="s">
        <v>59</v>
      </c>
      <c r="H13" s="366" t="s">
        <v>289</v>
      </c>
      <c r="I13" s="367" t="s">
        <v>94</v>
      </c>
      <c r="K13" s="439"/>
      <c r="L13" s="440"/>
      <c r="M13" s="441"/>
      <c r="N13" s="445"/>
      <c r="O13" s="437"/>
      <c r="P13" s="438"/>
      <c r="Q13" s="342">
        <v>10</v>
      </c>
      <c r="R13" s="340">
        <v>10</v>
      </c>
      <c r="S13" s="345" t="s">
        <v>59</v>
      </c>
      <c r="T13" s="344" t="s">
        <v>268</v>
      </c>
      <c r="U13" s="346" t="s">
        <v>289</v>
      </c>
      <c r="V13" s="347" t="s">
        <v>94</v>
      </c>
      <c r="X13" s="407"/>
    </row>
    <row r="14" spans="1:24" ht="12" customHeight="1" thickBot="1">
      <c r="A14" s="189"/>
      <c r="B14" s="452"/>
      <c r="C14" s="453"/>
      <c r="D14" s="456"/>
      <c r="E14" s="457"/>
      <c r="F14" s="369">
        <v>11</v>
      </c>
      <c r="G14" s="412" t="s">
        <v>261</v>
      </c>
      <c r="H14" s="370" t="s">
        <v>290</v>
      </c>
      <c r="I14" s="371" t="s">
        <v>168</v>
      </c>
      <c r="K14" s="442"/>
      <c r="L14" s="443"/>
      <c r="M14" s="444"/>
      <c r="N14" s="446"/>
      <c r="O14" s="443"/>
      <c r="P14" s="444"/>
      <c r="Q14" s="357" t="s">
        <v>262</v>
      </c>
      <c r="R14" s="358">
        <v>11</v>
      </c>
      <c r="S14" s="359" t="s">
        <v>261</v>
      </c>
      <c r="T14" s="360" t="s">
        <v>284</v>
      </c>
      <c r="U14" s="361" t="s">
        <v>290</v>
      </c>
      <c r="V14" s="362" t="s">
        <v>168</v>
      </c>
      <c r="X14" s="413"/>
    </row>
    <row r="15" spans="1:24" ht="5.5" customHeight="1" thickTop="1">
      <c r="A15" s="189"/>
      <c r="B15" s="64"/>
      <c r="C15" s="64"/>
      <c r="K15" s="64"/>
      <c r="L15" s="64"/>
      <c r="M15" s="64"/>
      <c r="N15" s="63"/>
      <c r="O15" s="63"/>
      <c r="P15" s="63"/>
      <c r="Q15" s="63"/>
      <c r="R15" s="63"/>
    </row>
    <row r="16" spans="1:24" ht="15" customHeight="1">
      <c r="A16" s="189"/>
      <c r="B16" s="411"/>
      <c r="C16" s="411"/>
      <c r="D16" s="411"/>
      <c r="E16" s="411"/>
      <c r="F16" s="411"/>
      <c r="G16" s="411"/>
      <c r="H16" s="411"/>
      <c r="I16" s="407"/>
      <c r="K16" s="447" t="s">
        <v>291</v>
      </c>
      <c r="L16" s="447"/>
      <c r="M16" s="447"/>
      <c r="N16" s="447"/>
      <c r="O16" s="447"/>
      <c r="P16" s="447"/>
      <c r="Q16" s="447"/>
      <c r="R16" s="447"/>
      <c r="S16" s="447"/>
      <c r="T16" s="447"/>
      <c r="U16" s="447"/>
      <c r="V16" s="447"/>
    </row>
    <row r="17" spans="1:7">
      <c r="A17" s="189"/>
      <c r="C17" s="407"/>
      <c r="E17" s="407"/>
      <c r="G17" s="407"/>
    </row>
    <row r="18" spans="1:7">
      <c r="A18" s="189"/>
      <c r="C18" s="407"/>
      <c r="E18" s="407"/>
      <c r="G18" s="407"/>
    </row>
    <row r="19" spans="1:7">
      <c r="A19" s="189"/>
      <c r="C19" s="407"/>
      <c r="E19" s="407"/>
      <c r="G19" s="407"/>
    </row>
    <row r="20" spans="1:7">
      <c r="A20" s="189"/>
      <c r="C20" s="407"/>
      <c r="E20" s="407"/>
      <c r="G20" s="407"/>
    </row>
    <row r="21" spans="1:7">
      <c r="A21" s="189"/>
      <c r="C21" s="407"/>
      <c r="E21" s="407"/>
      <c r="G21" s="407"/>
    </row>
    <row r="22" spans="1:7">
      <c r="A22" s="189"/>
      <c r="C22" s="407"/>
      <c r="E22" s="407"/>
      <c r="G22" s="407"/>
    </row>
    <row r="23" spans="1:7">
      <c r="A23" s="189"/>
      <c r="C23" s="407"/>
      <c r="E23" s="407"/>
      <c r="G23" s="407"/>
    </row>
    <row r="24" spans="1:7">
      <c r="A24" s="189"/>
      <c r="C24" s="407"/>
      <c r="E24" s="407"/>
      <c r="G24" s="407"/>
    </row>
    <row r="25" spans="1:7">
      <c r="A25" s="189"/>
      <c r="C25" s="407"/>
      <c r="E25" s="407"/>
      <c r="G25" s="407"/>
    </row>
    <row r="26" spans="1:7">
      <c r="A26" s="189"/>
      <c r="C26" s="407"/>
      <c r="E26" s="407"/>
      <c r="G26" s="407"/>
    </row>
    <row r="27" spans="1:7">
      <c r="A27" s="189"/>
    </row>
    <row r="28" spans="1:7">
      <c r="A28" s="189"/>
    </row>
    <row r="29" spans="1:7">
      <c r="A29" s="189"/>
    </row>
    <row r="30" spans="1:7">
      <c r="A30" s="189"/>
    </row>
    <row r="31" spans="1:7">
      <c r="A31" s="189"/>
    </row>
    <row r="32" spans="1:7">
      <c r="A32" s="189"/>
    </row>
    <row r="33" spans="1:1">
      <c r="A33" s="189"/>
    </row>
    <row r="34" spans="1:1">
      <c r="A34" s="189"/>
    </row>
    <row r="35" spans="1:1">
      <c r="A35" s="189"/>
    </row>
    <row r="36" spans="1:1">
      <c r="A36" s="189"/>
    </row>
    <row r="37" spans="1:1">
      <c r="A37" s="189"/>
    </row>
    <row r="38" spans="1:1">
      <c r="A38" s="189"/>
    </row>
    <row r="39" spans="1:1">
      <c r="A39" s="189"/>
    </row>
    <row r="40" spans="1:1">
      <c r="A40" s="189"/>
    </row>
    <row r="41" spans="1:1">
      <c r="A41" s="189"/>
    </row>
    <row r="42" spans="1:1">
      <c r="A42" s="189"/>
    </row>
    <row r="43" spans="1:1">
      <c r="A43" s="189"/>
    </row>
    <row r="44" spans="1:1">
      <c r="A44" s="189"/>
    </row>
    <row r="45" spans="1:1">
      <c r="A45" s="189"/>
    </row>
    <row r="46" spans="1:1">
      <c r="A46" s="189"/>
    </row>
    <row r="47" spans="1:1">
      <c r="A47" s="189"/>
    </row>
    <row r="48" spans="1:1">
      <c r="A48" s="189"/>
    </row>
    <row r="49" spans="1:1">
      <c r="A49" s="189"/>
    </row>
    <row r="50" spans="1:1">
      <c r="A50" s="189"/>
    </row>
    <row r="51" spans="1:1">
      <c r="A51" s="189"/>
    </row>
    <row r="52" spans="1:1">
      <c r="A52" s="189"/>
    </row>
    <row r="53" spans="1:1">
      <c r="A53" s="189"/>
    </row>
    <row r="54" spans="1:1">
      <c r="A54" s="189"/>
    </row>
    <row r="55" spans="1:1">
      <c r="A55" s="189"/>
    </row>
    <row r="56" spans="1:1">
      <c r="A56" s="189"/>
    </row>
    <row r="57" spans="1:1">
      <c r="A57" s="189"/>
    </row>
    <row r="58" spans="1:1">
      <c r="A58" s="189"/>
    </row>
    <row r="59" spans="1:1">
      <c r="A59" s="189"/>
    </row>
    <row r="60" spans="1:1">
      <c r="A60" s="189"/>
    </row>
    <row r="61" spans="1:1">
      <c r="A61" s="189"/>
    </row>
    <row r="62" spans="1:1">
      <c r="A62" s="189"/>
    </row>
    <row r="63" spans="1:1">
      <c r="A63" s="189"/>
    </row>
    <row r="64" spans="1:1">
      <c r="A64" s="189"/>
    </row>
    <row r="65" spans="1:1">
      <c r="A65" s="189"/>
    </row>
    <row r="66" spans="1:1">
      <c r="A66" s="189"/>
    </row>
    <row r="67" spans="1:1">
      <c r="A67" s="189"/>
    </row>
    <row r="68" spans="1:1">
      <c r="A68" s="189"/>
    </row>
    <row r="69" spans="1:1">
      <c r="A69" s="189"/>
    </row>
    <row r="70" spans="1:1">
      <c r="A70" s="189"/>
    </row>
    <row r="71" spans="1:1">
      <c r="A71" s="189"/>
    </row>
    <row r="72" spans="1:1">
      <c r="A72" s="189"/>
    </row>
    <row r="73" spans="1:1">
      <c r="A73" s="189"/>
    </row>
    <row r="74" spans="1:1">
      <c r="A74" s="189"/>
    </row>
    <row r="75" spans="1:1">
      <c r="A75" s="189"/>
    </row>
    <row r="76" spans="1:1">
      <c r="A76" s="189"/>
    </row>
    <row r="77" spans="1:1">
      <c r="A77" s="189"/>
    </row>
  </sheetData>
  <mergeCells count="7">
    <mergeCell ref="K2:V2"/>
    <mergeCell ref="K11:M14"/>
    <mergeCell ref="N13:P14"/>
    <mergeCell ref="K16:V16"/>
    <mergeCell ref="B2:I2"/>
    <mergeCell ref="B11:C14"/>
    <mergeCell ref="D13:E14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247AAE-B379-476B-9C39-6E21627D0311}">
  <dimension ref="A1:FA267"/>
  <sheetViews>
    <sheetView workbookViewId="0">
      <selection activeCell="S10" sqref="S10"/>
    </sheetView>
  </sheetViews>
  <sheetFormatPr defaultColWidth="9.8984375" defaultRowHeight="27.5"/>
  <cols>
    <col min="1" max="1" width="8.19921875" style="75" customWidth="1"/>
    <col min="2" max="2" width="4" style="105" customWidth="1"/>
    <col min="3" max="3" width="7.296875" style="105" customWidth="1"/>
    <col min="4" max="4" width="9.5" style="85" customWidth="1"/>
    <col min="5" max="5" width="1.796875" style="68" customWidth="1"/>
    <col min="6" max="7" width="9.5" style="85" customWidth="1"/>
    <col min="8" max="8" width="1.796875" style="85" customWidth="1"/>
    <col min="9" max="10" width="9.5" style="85" customWidth="1"/>
    <col min="11" max="11" width="1.796875" style="85" customWidth="1"/>
    <col min="12" max="12" width="9.5" style="85" customWidth="1"/>
    <col min="13" max="13" width="9.8984375" style="68"/>
    <col min="14" max="18" width="10.5" style="68" customWidth="1"/>
    <col min="19" max="19" width="11.09765625" style="68" customWidth="1"/>
    <col min="20" max="130" width="9.8984375" style="68"/>
    <col min="131" max="131" width="6.59765625" style="68" customWidth="1"/>
    <col min="132" max="132" width="5.09765625" style="68" customWidth="1"/>
    <col min="133" max="133" width="9.5" style="68" customWidth="1"/>
    <col min="134" max="134" width="11.69921875" style="68" customWidth="1"/>
    <col min="135" max="135" width="2.296875" style="68" customWidth="1"/>
    <col min="136" max="137" width="11.69921875" style="68" customWidth="1"/>
    <col min="138" max="138" width="2.296875" style="68" customWidth="1"/>
    <col min="139" max="140" width="11.69921875" style="68" customWidth="1"/>
    <col min="141" max="141" width="2.296875" style="68" customWidth="1"/>
    <col min="142" max="143" width="11.69921875" style="68" customWidth="1"/>
    <col min="144" max="144" width="2.296875" style="68" customWidth="1"/>
    <col min="145" max="145" width="11.69921875" style="68" customWidth="1"/>
    <col min="146" max="146" width="2.59765625" style="68" customWidth="1"/>
    <col min="147" max="147" width="17.19921875" style="68" customWidth="1"/>
    <col min="148" max="157" width="9.8984375" style="68"/>
    <col min="158" max="256" width="9.8984375" style="69"/>
    <col min="257" max="257" width="8.19921875" style="69" customWidth="1"/>
    <col min="258" max="258" width="4" style="69" customWidth="1"/>
    <col min="259" max="259" width="7.296875" style="69" customWidth="1"/>
    <col min="260" max="260" width="9.5" style="69" customWidth="1"/>
    <col min="261" max="261" width="1.796875" style="69" customWidth="1"/>
    <col min="262" max="263" width="9.5" style="69" customWidth="1"/>
    <col min="264" max="264" width="1.796875" style="69" customWidth="1"/>
    <col min="265" max="266" width="9.5" style="69" customWidth="1"/>
    <col min="267" max="267" width="1.796875" style="69" customWidth="1"/>
    <col min="268" max="268" width="9.5" style="69" customWidth="1"/>
    <col min="269" max="269" width="9.8984375" style="69"/>
    <col min="270" max="270" width="14.8984375" style="69" customWidth="1"/>
    <col min="271" max="271" width="9.8984375" style="69"/>
    <col min="272" max="272" width="12.09765625" style="69" customWidth="1"/>
    <col min="273" max="273" width="14" style="69" customWidth="1"/>
    <col min="274" max="274" width="9.8984375" style="69"/>
    <col min="275" max="275" width="11.09765625" style="69" customWidth="1"/>
    <col min="276" max="386" width="9.8984375" style="69"/>
    <col min="387" max="387" width="6.59765625" style="69" customWidth="1"/>
    <col min="388" max="388" width="5.09765625" style="69" customWidth="1"/>
    <col min="389" max="389" width="9.5" style="69" customWidth="1"/>
    <col min="390" max="390" width="11.69921875" style="69" customWidth="1"/>
    <col min="391" max="391" width="2.296875" style="69" customWidth="1"/>
    <col min="392" max="393" width="11.69921875" style="69" customWidth="1"/>
    <col min="394" max="394" width="2.296875" style="69" customWidth="1"/>
    <col min="395" max="396" width="11.69921875" style="69" customWidth="1"/>
    <col min="397" max="397" width="2.296875" style="69" customWidth="1"/>
    <col min="398" max="399" width="11.69921875" style="69" customWidth="1"/>
    <col min="400" max="400" width="2.296875" style="69" customWidth="1"/>
    <col min="401" max="401" width="11.69921875" style="69" customWidth="1"/>
    <col min="402" max="402" width="2.59765625" style="69" customWidth="1"/>
    <col min="403" max="403" width="17.19921875" style="69" customWidth="1"/>
    <col min="404" max="512" width="9.8984375" style="69"/>
    <col min="513" max="513" width="8.19921875" style="69" customWidth="1"/>
    <col min="514" max="514" width="4" style="69" customWidth="1"/>
    <col min="515" max="515" width="7.296875" style="69" customWidth="1"/>
    <col min="516" max="516" width="9.5" style="69" customWidth="1"/>
    <col min="517" max="517" width="1.796875" style="69" customWidth="1"/>
    <col min="518" max="519" width="9.5" style="69" customWidth="1"/>
    <col min="520" max="520" width="1.796875" style="69" customWidth="1"/>
    <col min="521" max="522" width="9.5" style="69" customWidth="1"/>
    <col min="523" max="523" width="1.796875" style="69" customWidth="1"/>
    <col min="524" max="524" width="9.5" style="69" customWidth="1"/>
    <col min="525" max="525" width="9.8984375" style="69"/>
    <col min="526" max="526" width="14.8984375" style="69" customWidth="1"/>
    <col min="527" max="527" width="9.8984375" style="69"/>
    <col min="528" max="528" width="12.09765625" style="69" customWidth="1"/>
    <col min="529" max="529" width="14" style="69" customWidth="1"/>
    <col min="530" max="530" width="9.8984375" style="69"/>
    <col min="531" max="531" width="11.09765625" style="69" customWidth="1"/>
    <col min="532" max="642" width="9.8984375" style="69"/>
    <col min="643" max="643" width="6.59765625" style="69" customWidth="1"/>
    <col min="644" max="644" width="5.09765625" style="69" customWidth="1"/>
    <col min="645" max="645" width="9.5" style="69" customWidth="1"/>
    <col min="646" max="646" width="11.69921875" style="69" customWidth="1"/>
    <col min="647" max="647" width="2.296875" style="69" customWidth="1"/>
    <col min="648" max="649" width="11.69921875" style="69" customWidth="1"/>
    <col min="650" max="650" width="2.296875" style="69" customWidth="1"/>
    <col min="651" max="652" width="11.69921875" style="69" customWidth="1"/>
    <col min="653" max="653" width="2.296875" style="69" customWidth="1"/>
    <col min="654" max="655" width="11.69921875" style="69" customWidth="1"/>
    <col min="656" max="656" width="2.296875" style="69" customWidth="1"/>
    <col min="657" max="657" width="11.69921875" style="69" customWidth="1"/>
    <col min="658" max="658" width="2.59765625" style="69" customWidth="1"/>
    <col min="659" max="659" width="17.19921875" style="69" customWidth="1"/>
    <col min="660" max="768" width="9.8984375" style="69"/>
    <col min="769" max="769" width="8.19921875" style="69" customWidth="1"/>
    <col min="770" max="770" width="4" style="69" customWidth="1"/>
    <col min="771" max="771" width="7.296875" style="69" customWidth="1"/>
    <col min="772" max="772" width="9.5" style="69" customWidth="1"/>
    <col min="773" max="773" width="1.796875" style="69" customWidth="1"/>
    <col min="774" max="775" width="9.5" style="69" customWidth="1"/>
    <col min="776" max="776" width="1.796875" style="69" customWidth="1"/>
    <col min="777" max="778" width="9.5" style="69" customWidth="1"/>
    <col min="779" max="779" width="1.796875" style="69" customWidth="1"/>
    <col min="780" max="780" width="9.5" style="69" customWidth="1"/>
    <col min="781" max="781" width="9.8984375" style="69"/>
    <col min="782" max="782" width="14.8984375" style="69" customWidth="1"/>
    <col min="783" max="783" width="9.8984375" style="69"/>
    <col min="784" max="784" width="12.09765625" style="69" customWidth="1"/>
    <col min="785" max="785" width="14" style="69" customWidth="1"/>
    <col min="786" max="786" width="9.8984375" style="69"/>
    <col min="787" max="787" width="11.09765625" style="69" customWidth="1"/>
    <col min="788" max="898" width="9.8984375" style="69"/>
    <col min="899" max="899" width="6.59765625" style="69" customWidth="1"/>
    <col min="900" max="900" width="5.09765625" style="69" customWidth="1"/>
    <col min="901" max="901" width="9.5" style="69" customWidth="1"/>
    <col min="902" max="902" width="11.69921875" style="69" customWidth="1"/>
    <col min="903" max="903" width="2.296875" style="69" customWidth="1"/>
    <col min="904" max="905" width="11.69921875" style="69" customWidth="1"/>
    <col min="906" max="906" width="2.296875" style="69" customWidth="1"/>
    <col min="907" max="908" width="11.69921875" style="69" customWidth="1"/>
    <col min="909" max="909" width="2.296875" style="69" customWidth="1"/>
    <col min="910" max="911" width="11.69921875" style="69" customWidth="1"/>
    <col min="912" max="912" width="2.296875" style="69" customWidth="1"/>
    <col min="913" max="913" width="11.69921875" style="69" customWidth="1"/>
    <col min="914" max="914" width="2.59765625" style="69" customWidth="1"/>
    <col min="915" max="915" width="17.19921875" style="69" customWidth="1"/>
    <col min="916" max="1024" width="9.8984375" style="69"/>
    <col min="1025" max="1025" width="8.19921875" style="69" customWidth="1"/>
    <col min="1026" max="1026" width="4" style="69" customWidth="1"/>
    <col min="1027" max="1027" width="7.296875" style="69" customWidth="1"/>
    <col min="1028" max="1028" width="9.5" style="69" customWidth="1"/>
    <col min="1029" max="1029" width="1.796875" style="69" customWidth="1"/>
    <col min="1030" max="1031" width="9.5" style="69" customWidth="1"/>
    <col min="1032" max="1032" width="1.796875" style="69" customWidth="1"/>
    <col min="1033" max="1034" width="9.5" style="69" customWidth="1"/>
    <col min="1035" max="1035" width="1.796875" style="69" customWidth="1"/>
    <col min="1036" max="1036" width="9.5" style="69" customWidth="1"/>
    <col min="1037" max="1037" width="9.8984375" style="69"/>
    <col min="1038" max="1038" width="14.8984375" style="69" customWidth="1"/>
    <col min="1039" max="1039" width="9.8984375" style="69"/>
    <col min="1040" max="1040" width="12.09765625" style="69" customWidth="1"/>
    <col min="1041" max="1041" width="14" style="69" customWidth="1"/>
    <col min="1042" max="1042" width="9.8984375" style="69"/>
    <col min="1043" max="1043" width="11.09765625" style="69" customWidth="1"/>
    <col min="1044" max="1154" width="9.8984375" style="69"/>
    <col min="1155" max="1155" width="6.59765625" style="69" customWidth="1"/>
    <col min="1156" max="1156" width="5.09765625" style="69" customWidth="1"/>
    <col min="1157" max="1157" width="9.5" style="69" customWidth="1"/>
    <col min="1158" max="1158" width="11.69921875" style="69" customWidth="1"/>
    <col min="1159" max="1159" width="2.296875" style="69" customWidth="1"/>
    <col min="1160" max="1161" width="11.69921875" style="69" customWidth="1"/>
    <col min="1162" max="1162" width="2.296875" style="69" customWidth="1"/>
    <col min="1163" max="1164" width="11.69921875" style="69" customWidth="1"/>
    <col min="1165" max="1165" width="2.296875" style="69" customWidth="1"/>
    <col min="1166" max="1167" width="11.69921875" style="69" customWidth="1"/>
    <col min="1168" max="1168" width="2.296875" style="69" customWidth="1"/>
    <col min="1169" max="1169" width="11.69921875" style="69" customWidth="1"/>
    <col min="1170" max="1170" width="2.59765625" style="69" customWidth="1"/>
    <col min="1171" max="1171" width="17.19921875" style="69" customWidth="1"/>
    <col min="1172" max="1280" width="9.8984375" style="69"/>
    <col min="1281" max="1281" width="8.19921875" style="69" customWidth="1"/>
    <col min="1282" max="1282" width="4" style="69" customWidth="1"/>
    <col min="1283" max="1283" width="7.296875" style="69" customWidth="1"/>
    <col min="1284" max="1284" width="9.5" style="69" customWidth="1"/>
    <col min="1285" max="1285" width="1.796875" style="69" customWidth="1"/>
    <col min="1286" max="1287" width="9.5" style="69" customWidth="1"/>
    <col min="1288" max="1288" width="1.796875" style="69" customWidth="1"/>
    <col min="1289" max="1290" width="9.5" style="69" customWidth="1"/>
    <col min="1291" max="1291" width="1.796875" style="69" customWidth="1"/>
    <col min="1292" max="1292" width="9.5" style="69" customWidth="1"/>
    <col min="1293" max="1293" width="9.8984375" style="69"/>
    <col min="1294" max="1294" width="14.8984375" style="69" customWidth="1"/>
    <col min="1295" max="1295" width="9.8984375" style="69"/>
    <col min="1296" max="1296" width="12.09765625" style="69" customWidth="1"/>
    <col min="1297" max="1297" width="14" style="69" customWidth="1"/>
    <col min="1298" max="1298" width="9.8984375" style="69"/>
    <col min="1299" max="1299" width="11.09765625" style="69" customWidth="1"/>
    <col min="1300" max="1410" width="9.8984375" style="69"/>
    <col min="1411" max="1411" width="6.59765625" style="69" customWidth="1"/>
    <col min="1412" max="1412" width="5.09765625" style="69" customWidth="1"/>
    <col min="1413" max="1413" width="9.5" style="69" customWidth="1"/>
    <col min="1414" max="1414" width="11.69921875" style="69" customWidth="1"/>
    <col min="1415" max="1415" width="2.296875" style="69" customWidth="1"/>
    <col min="1416" max="1417" width="11.69921875" style="69" customWidth="1"/>
    <col min="1418" max="1418" width="2.296875" style="69" customWidth="1"/>
    <col min="1419" max="1420" width="11.69921875" style="69" customWidth="1"/>
    <col min="1421" max="1421" width="2.296875" style="69" customWidth="1"/>
    <col min="1422" max="1423" width="11.69921875" style="69" customWidth="1"/>
    <col min="1424" max="1424" width="2.296875" style="69" customWidth="1"/>
    <col min="1425" max="1425" width="11.69921875" style="69" customWidth="1"/>
    <col min="1426" max="1426" width="2.59765625" style="69" customWidth="1"/>
    <col min="1427" max="1427" width="17.19921875" style="69" customWidth="1"/>
    <col min="1428" max="1536" width="9.8984375" style="69"/>
    <col min="1537" max="1537" width="8.19921875" style="69" customWidth="1"/>
    <col min="1538" max="1538" width="4" style="69" customWidth="1"/>
    <col min="1539" max="1539" width="7.296875" style="69" customWidth="1"/>
    <col min="1540" max="1540" width="9.5" style="69" customWidth="1"/>
    <col min="1541" max="1541" width="1.796875" style="69" customWidth="1"/>
    <col min="1542" max="1543" width="9.5" style="69" customWidth="1"/>
    <col min="1544" max="1544" width="1.796875" style="69" customWidth="1"/>
    <col min="1545" max="1546" width="9.5" style="69" customWidth="1"/>
    <col min="1547" max="1547" width="1.796875" style="69" customWidth="1"/>
    <col min="1548" max="1548" width="9.5" style="69" customWidth="1"/>
    <col min="1549" max="1549" width="9.8984375" style="69"/>
    <col min="1550" max="1550" width="14.8984375" style="69" customWidth="1"/>
    <col min="1551" max="1551" width="9.8984375" style="69"/>
    <col min="1552" max="1552" width="12.09765625" style="69" customWidth="1"/>
    <col min="1553" max="1553" width="14" style="69" customWidth="1"/>
    <col min="1554" max="1554" width="9.8984375" style="69"/>
    <col min="1555" max="1555" width="11.09765625" style="69" customWidth="1"/>
    <col min="1556" max="1666" width="9.8984375" style="69"/>
    <col min="1667" max="1667" width="6.59765625" style="69" customWidth="1"/>
    <col min="1668" max="1668" width="5.09765625" style="69" customWidth="1"/>
    <col min="1669" max="1669" width="9.5" style="69" customWidth="1"/>
    <col min="1670" max="1670" width="11.69921875" style="69" customWidth="1"/>
    <col min="1671" max="1671" width="2.296875" style="69" customWidth="1"/>
    <col min="1672" max="1673" width="11.69921875" style="69" customWidth="1"/>
    <col min="1674" max="1674" width="2.296875" style="69" customWidth="1"/>
    <col min="1675" max="1676" width="11.69921875" style="69" customWidth="1"/>
    <col min="1677" max="1677" width="2.296875" style="69" customWidth="1"/>
    <col min="1678" max="1679" width="11.69921875" style="69" customWidth="1"/>
    <col min="1680" max="1680" width="2.296875" style="69" customWidth="1"/>
    <col min="1681" max="1681" width="11.69921875" style="69" customWidth="1"/>
    <col min="1682" max="1682" width="2.59765625" style="69" customWidth="1"/>
    <col min="1683" max="1683" width="17.19921875" style="69" customWidth="1"/>
    <col min="1684" max="1792" width="9.8984375" style="69"/>
    <col min="1793" max="1793" width="8.19921875" style="69" customWidth="1"/>
    <col min="1794" max="1794" width="4" style="69" customWidth="1"/>
    <col min="1795" max="1795" width="7.296875" style="69" customWidth="1"/>
    <col min="1796" max="1796" width="9.5" style="69" customWidth="1"/>
    <col min="1797" max="1797" width="1.796875" style="69" customWidth="1"/>
    <col min="1798" max="1799" width="9.5" style="69" customWidth="1"/>
    <col min="1800" max="1800" width="1.796875" style="69" customWidth="1"/>
    <col min="1801" max="1802" width="9.5" style="69" customWidth="1"/>
    <col min="1803" max="1803" width="1.796875" style="69" customWidth="1"/>
    <col min="1804" max="1804" width="9.5" style="69" customWidth="1"/>
    <col min="1805" max="1805" width="9.8984375" style="69"/>
    <col min="1806" max="1806" width="14.8984375" style="69" customWidth="1"/>
    <col min="1807" max="1807" width="9.8984375" style="69"/>
    <col min="1808" max="1808" width="12.09765625" style="69" customWidth="1"/>
    <col min="1809" max="1809" width="14" style="69" customWidth="1"/>
    <col min="1810" max="1810" width="9.8984375" style="69"/>
    <col min="1811" max="1811" width="11.09765625" style="69" customWidth="1"/>
    <col min="1812" max="1922" width="9.8984375" style="69"/>
    <col min="1923" max="1923" width="6.59765625" style="69" customWidth="1"/>
    <col min="1924" max="1924" width="5.09765625" style="69" customWidth="1"/>
    <col min="1925" max="1925" width="9.5" style="69" customWidth="1"/>
    <col min="1926" max="1926" width="11.69921875" style="69" customWidth="1"/>
    <col min="1927" max="1927" width="2.296875" style="69" customWidth="1"/>
    <col min="1928" max="1929" width="11.69921875" style="69" customWidth="1"/>
    <col min="1930" max="1930" width="2.296875" style="69" customWidth="1"/>
    <col min="1931" max="1932" width="11.69921875" style="69" customWidth="1"/>
    <col min="1933" max="1933" width="2.296875" style="69" customWidth="1"/>
    <col min="1934" max="1935" width="11.69921875" style="69" customWidth="1"/>
    <col min="1936" max="1936" width="2.296875" style="69" customWidth="1"/>
    <col min="1937" max="1937" width="11.69921875" style="69" customWidth="1"/>
    <col min="1938" max="1938" width="2.59765625" style="69" customWidth="1"/>
    <col min="1939" max="1939" width="17.19921875" style="69" customWidth="1"/>
    <col min="1940" max="2048" width="9.8984375" style="69"/>
    <col min="2049" max="2049" width="8.19921875" style="69" customWidth="1"/>
    <col min="2050" max="2050" width="4" style="69" customWidth="1"/>
    <col min="2051" max="2051" width="7.296875" style="69" customWidth="1"/>
    <col min="2052" max="2052" width="9.5" style="69" customWidth="1"/>
    <col min="2053" max="2053" width="1.796875" style="69" customWidth="1"/>
    <col min="2054" max="2055" width="9.5" style="69" customWidth="1"/>
    <col min="2056" max="2056" width="1.796875" style="69" customWidth="1"/>
    <col min="2057" max="2058" width="9.5" style="69" customWidth="1"/>
    <col min="2059" max="2059" width="1.796875" style="69" customWidth="1"/>
    <col min="2060" max="2060" width="9.5" style="69" customWidth="1"/>
    <col min="2061" max="2061" width="9.8984375" style="69"/>
    <col min="2062" max="2062" width="14.8984375" style="69" customWidth="1"/>
    <col min="2063" max="2063" width="9.8984375" style="69"/>
    <col min="2064" max="2064" width="12.09765625" style="69" customWidth="1"/>
    <col min="2065" max="2065" width="14" style="69" customWidth="1"/>
    <col min="2066" max="2066" width="9.8984375" style="69"/>
    <col min="2067" max="2067" width="11.09765625" style="69" customWidth="1"/>
    <col min="2068" max="2178" width="9.8984375" style="69"/>
    <col min="2179" max="2179" width="6.59765625" style="69" customWidth="1"/>
    <col min="2180" max="2180" width="5.09765625" style="69" customWidth="1"/>
    <col min="2181" max="2181" width="9.5" style="69" customWidth="1"/>
    <col min="2182" max="2182" width="11.69921875" style="69" customWidth="1"/>
    <col min="2183" max="2183" width="2.296875" style="69" customWidth="1"/>
    <col min="2184" max="2185" width="11.69921875" style="69" customWidth="1"/>
    <col min="2186" max="2186" width="2.296875" style="69" customWidth="1"/>
    <col min="2187" max="2188" width="11.69921875" style="69" customWidth="1"/>
    <col min="2189" max="2189" width="2.296875" style="69" customWidth="1"/>
    <col min="2190" max="2191" width="11.69921875" style="69" customWidth="1"/>
    <col min="2192" max="2192" width="2.296875" style="69" customWidth="1"/>
    <col min="2193" max="2193" width="11.69921875" style="69" customWidth="1"/>
    <col min="2194" max="2194" width="2.59765625" style="69" customWidth="1"/>
    <col min="2195" max="2195" width="17.19921875" style="69" customWidth="1"/>
    <col min="2196" max="2304" width="9.8984375" style="69"/>
    <col min="2305" max="2305" width="8.19921875" style="69" customWidth="1"/>
    <col min="2306" max="2306" width="4" style="69" customWidth="1"/>
    <col min="2307" max="2307" width="7.296875" style="69" customWidth="1"/>
    <col min="2308" max="2308" width="9.5" style="69" customWidth="1"/>
    <col min="2309" max="2309" width="1.796875" style="69" customWidth="1"/>
    <col min="2310" max="2311" width="9.5" style="69" customWidth="1"/>
    <col min="2312" max="2312" width="1.796875" style="69" customWidth="1"/>
    <col min="2313" max="2314" width="9.5" style="69" customWidth="1"/>
    <col min="2315" max="2315" width="1.796875" style="69" customWidth="1"/>
    <col min="2316" max="2316" width="9.5" style="69" customWidth="1"/>
    <col min="2317" max="2317" width="9.8984375" style="69"/>
    <col min="2318" max="2318" width="14.8984375" style="69" customWidth="1"/>
    <col min="2319" max="2319" width="9.8984375" style="69"/>
    <col min="2320" max="2320" width="12.09765625" style="69" customWidth="1"/>
    <col min="2321" max="2321" width="14" style="69" customWidth="1"/>
    <col min="2322" max="2322" width="9.8984375" style="69"/>
    <col min="2323" max="2323" width="11.09765625" style="69" customWidth="1"/>
    <col min="2324" max="2434" width="9.8984375" style="69"/>
    <col min="2435" max="2435" width="6.59765625" style="69" customWidth="1"/>
    <col min="2436" max="2436" width="5.09765625" style="69" customWidth="1"/>
    <col min="2437" max="2437" width="9.5" style="69" customWidth="1"/>
    <col min="2438" max="2438" width="11.69921875" style="69" customWidth="1"/>
    <col min="2439" max="2439" width="2.296875" style="69" customWidth="1"/>
    <col min="2440" max="2441" width="11.69921875" style="69" customWidth="1"/>
    <col min="2442" max="2442" width="2.296875" style="69" customWidth="1"/>
    <col min="2443" max="2444" width="11.69921875" style="69" customWidth="1"/>
    <col min="2445" max="2445" width="2.296875" style="69" customWidth="1"/>
    <col min="2446" max="2447" width="11.69921875" style="69" customWidth="1"/>
    <col min="2448" max="2448" width="2.296875" style="69" customWidth="1"/>
    <col min="2449" max="2449" width="11.69921875" style="69" customWidth="1"/>
    <col min="2450" max="2450" width="2.59765625" style="69" customWidth="1"/>
    <col min="2451" max="2451" width="17.19921875" style="69" customWidth="1"/>
    <col min="2452" max="2560" width="9.8984375" style="69"/>
    <col min="2561" max="2561" width="8.19921875" style="69" customWidth="1"/>
    <col min="2562" max="2562" width="4" style="69" customWidth="1"/>
    <col min="2563" max="2563" width="7.296875" style="69" customWidth="1"/>
    <col min="2564" max="2564" width="9.5" style="69" customWidth="1"/>
    <col min="2565" max="2565" width="1.796875" style="69" customWidth="1"/>
    <col min="2566" max="2567" width="9.5" style="69" customWidth="1"/>
    <col min="2568" max="2568" width="1.796875" style="69" customWidth="1"/>
    <col min="2569" max="2570" width="9.5" style="69" customWidth="1"/>
    <col min="2571" max="2571" width="1.796875" style="69" customWidth="1"/>
    <col min="2572" max="2572" width="9.5" style="69" customWidth="1"/>
    <col min="2573" max="2573" width="9.8984375" style="69"/>
    <col min="2574" max="2574" width="14.8984375" style="69" customWidth="1"/>
    <col min="2575" max="2575" width="9.8984375" style="69"/>
    <col min="2576" max="2576" width="12.09765625" style="69" customWidth="1"/>
    <col min="2577" max="2577" width="14" style="69" customWidth="1"/>
    <col min="2578" max="2578" width="9.8984375" style="69"/>
    <col min="2579" max="2579" width="11.09765625" style="69" customWidth="1"/>
    <col min="2580" max="2690" width="9.8984375" style="69"/>
    <col min="2691" max="2691" width="6.59765625" style="69" customWidth="1"/>
    <col min="2692" max="2692" width="5.09765625" style="69" customWidth="1"/>
    <col min="2693" max="2693" width="9.5" style="69" customWidth="1"/>
    <col min="2694" max="2694" width="11.69921875" style="69" customWidth="1"/>
    <col min="2695" max="2695" width="2.296875" style="69" customWidth="1"/>
    <col min="2696" max="2697" width="11.69921875" style="69" customWidth="1"/>
    <col min="2698" max="2698" width="2.296875" style="69" customWidth="1"/>
    <col min="2699" max="2700" width="11.69921875" style="69" customWidth="1"/>
    <col min="2701" max="2701" width="2.296875" style="69" customWidth="1"/>
    <col min="2702" max="2703" width="11.69921875" style="69" customWidth="1"/>
    <col min="2704" max="2704" width="2.296875" style="69" customWidth="1"/>
    <col min="2705" max="2705" width="11.69921875" style="69" customWidth="1"/>
    <col min="2706" max="2706" width="2.59765625" style="69" customWidth="1"/>
    <col min="2707" max="2707" width="17.19921875" style="69" customWidth="1"/>
    <col min="2708" max="2816" width="9.8984375" style="69"/>
    <col min="2817" max="2817" width="8.19921875" style="69" customWidth="1"/>
    <col min="2818" max="2818" width="4" style="69" customWidth="1"/>
    <col min="2819" max="2819" width="7.296875" style="69" customWidth="1"/>
    <col min="2820" max="2820" width="9.5" style="69" customWidth="1"/>
    <col min="2821" max="2821" width="1.796875" style="69" customWidth="1"/>
    <col min="2822" max="2823" width="9.5" style="69" customWidth="1"/>
    <col min="2824" max="2824" width="1.796875" style="69" customWidth="1"/>
    <col min="2825" max="2826" width="9.5" style="69" customWidth="1"/>
    <col min="2827" max="2827" width="1.796875" style="69" customWidth="1"/>
    <col min="2828" max="2828" width="9.5" style="69" customWidth="1"/>
    <col min="2829" max="2829" width="9.8984375" style="69"/>
    <col min="2830" max="2830" width="14.8984375" style="69" customWidth="1"/>
    <col min="2831" max="2831" width="9.8984375" style="69"/>
    <col min="2832" max="2832" width="12.09765625" style="69" customWidth="1"/>
    <col min="2833" max="2833" width="14" style="69" customWidth="1"/>
    <col min="2834" max="2834" width="9.8984375" style="69"/>
    <col min="2835" max="2835" width="11.09765625" style="69" customWidth="1"/>
    <col min="2836" max="2946" width="9.8984375" style="69"/>
    <col min="2947" max="2947" width="6.59765625" style="69" customWidth="1"/>
    <col min="2948" max="2948" width="5.09765625" style="69" customWidth="1"/>
    <col min="2949" max="2949" width="9.5" style="69" customWidth="1"/>
    <col min="2950" max="2950" width="11.69921875" style="69" customWidth="1"/>
    <col min="2951" max="2951" width="2.296875" style="69" customWidth="1"/>
    <col min="2952" max="2953" width="11.69921875" style="69" customWidth="1"/>
    <col min="2954" max="2954" width="2.296875" style="69" customWidth="1"/>
    <col min="2955" max="2956" width="11.69921875" style="69" customWidth="1"/>
    <col min="2957" max="2957" width="2.296875" style="69" customWidth="1"/>
    <col min="2958" max="2959" width="11.69921875" style="69" customWidth="1"/>
    <col min="2960" max="2960" width="2.296875" style="69" customWidth="1"/>
    <col min="2961" max="2961" width="11.69921875" style="69" customWidth="1"/>
    <col min="2962" max="2962" width="2.59765625" style="69" customWidth="1"/>
    <col min="2963" max="2963" width="17.19921875" style="69" customWidth="1"/>
    <col min="2964" max="3072" width="9.8984375" style="69"/>
    <col min="3073" max="3073" width="8.19921875" style="69" customWidth="1"/>
    <col min="3074" max="3074" width="4" style="69" customWidth="1"/>
    <col min="3075" max="3075" width="7.296875" style="69" customWidth="1"/>
    <col min="3076" max="3076" width="9.5" style="69" customWidth="1"/>
    <col min="3077" max="3077" width="1.796875" style="69" customWidth="1"/>
    <col min="3078" max="3079" width="9.5" style="69" customWidth="1"/>
    <col min="3080" max="3080" width="1.796875" style="69" customWidth="1"/>
    <col min="3081" max="3082" width="9.5" style="69" customWidth="1"/>
    <col min="3083" max="3083" width="1.796875" style="69" customWidth="1"/>
    <col min="3084" max="3084" width="9.5" style="69" customWidth="1"/>
    <col min="3085" max="3085" width="9.8984375" style="69"/>
    <col min="3086" max="3086" width="14.8984375" style="69" customWidth="1"/>
    <col min="3087" max="3087" width="9.8984375" style="69"/>
    <col min="3088" max="3088" width="12.09765625" style="69" customWidth="1"/>
    <col min="3089" max="3089" width="14" style="69" customWidth="1"/>
    <col min="3090" max="3090" width="9.8984375" style="69"/>
    <col min="3091" max="3091" width="11.09765625" style="69" customWidth="1"/>
    <col min="3092" max="3202" width="9.8984375" style="69"/>
    <col min="3203" max="3203" width="6.59765625" style="69" customWidth="1"/>
    <col min="3204" max="3204" width="5.09765625" style="69" customWidth="1"/>
    <col min="3205" max="3205" width="9.5" style="69" customWidth="1"/>
    <col min="3206" max="3206" width="11.69921875" style="69" customWidth="1"/>
    <col min="3207" max="3207" width="2.296875" style="69" customWidth="1"/>
    <col min="3208" max="3209" width="11.69921875" style="69" customWidth="1"/>
    <col min="3210" max="3210" width="2.296875" style="69" customWidth="1"/>
    <col min="3211" max="3212" width="11.69921875" style="69" customWidth="1"/>
    <col min="3213" max="3213" width="2.296875" style="69" customWidth="1"/>
    <col min="3214" max="3215" width="11.69921875" style="69" customWidth="1"/>
    <col min="3216" max="3216" width="2.296875" style="69" customWidth="1"/>
    <col min="3217" max="3217" width="11.69921875" style="69" customWidth="1"/>
    <col min="3218" max="3218" width="2.59765625" style="69" customWidth="1"/>
    <col min="3219" max="3219" width="17.19921875" style="69" customWidth="1"/>
    <col min="3220" max="3328" width="9.8984375" style="69"/>
    <col min="3329" max="3329" width="8.19921875" style="69" customWidth="1"/>
    <col min="3330" max="3330" width="4" style="69" customWidth="1"/>
    <col min="3331" max="3331" width="7.296875" style="69" customWidth="1"/>
    <col min="3332" max="3332" width="9.5" style="69" customWidth="1"/>
    <col min="3333" max="3333" width="1.796875" style="69" customWidth="1"/>
    <col min="3334" max="3335" width="9.5" style="69" customWidth="1"/>
    <col min="3336" max="3336" width="1.796875" style="69" customWidth="1"/>
    <col min="3337" max="3338" width="9.5" style="69" customWidth="1"/>
    <col min="3339" max="3339" width="1.796875" style="69" customWidth="1"/>
    <col min="3340" max="3340" width="9.5" style="69" customWidth="1"/>
    <col min="3341" max="3341" width="9.8984375" style="69"/>
    <col min="3342" max="3342" width="14.8984375" style="69" customWidth="1"/>
    <col min="3343" max="3343" width="9.8984375" style="69"/>
    <col min="3344" max="3344" width="12.09765625" style="69" customWidth="1"/>
    <col min="3345" max="3345" width="14" style="69" customWidth="1"/>
    <col min="3346" max="3346" width="9.8984375" style="69"/>
    <col min="3347" max="3347" width="11.09765625" style="69" customWidth="1"/>
    <col min="3348" max="3458" width="9.8984375" style="69"/>
    <col min="3459" max="3459" width="6.59765625" style="69" customWidth="1"/>
    <col min="3460" max="3460" width="5.09765625" style="69" customWidth="1"/>
    <col min="3461" max="3461" width="9.5" style="69" customWidth="1"/>
    <col min="3462" max="3462" width="11.69921875" style="69" customWidth="1"/>
    <col min="3463" max="3463" width="2.296875" style="69" customWidth="1"/>
    <col min="3464" max="3465" width="11.69921875" style="69" customWidth="1"/>
    <col min="3466" max="3466" width="2.296875" style="69" customWidth="1"/>
    <col min="3467" max="3468" width="11.69921875" style="69" customWidth="1"/>
    <col min="3469" max="3469" width="2.296875" style="69" customWidth="1"/>
    <col min="3470" max="3471" width="11.69921875" style="69" customWidth="1"/>
    <col min="3472" max="3472" width="2.296875" style="69" customWidth="1"/>
    <col min="3473" max="3473" width="11.69921875" style="69" customWidth="1"/>
    <col min="3474" max="3474" width="2.59765625" style="69" customWidth="1"/>
    <col min="3475" max="3475" width="17.19921875" style="69" customWidth="1"/>
    <col min="3476" max="3584" width="9.8984375" style="69"/>
    <col min="3585" max="3585" width="8.19921875" style="69" customWidth="1"/>
    <col min="3586" max="3586" width="4" style="69" customWidth="1"/>
    <col min="3587" max="3587" width="7.296875" style="69" customWidth="1"/>
    <col min="3588" max="3588" width="9.5" style="69" customWidth="1"/>
    <col min="3589" max="3589" width="1.796875" style="69" customWidth="1"/>
    <col min="3590" max="3591" width="9.5" style="69" customWidth="1"/>
    <col min="3592" max="3592" width="1.796875" style="69" customWidth="1"/>
    <col min="3593" max="3594" width="9.5" style="69" customWidth="1"/>
    <col min="3595" max="3595" width="1.796875" style="69" customWidth="1"/>
    <col min="3596" max="3596" width="9.5" style="69" customWidth="1"/>
    <col min="3597" max="3597" width="9.8984375" style="69"/>
    <col min="3598" max="3598" width="14.8984375" style="69" customWidth="1"/>
    <col min="3599" max="3599" width="9.8984375" style="69"/>
    <col min="3600" max="3600" width="12.09765625" style="69" customWidth="1"/>
    <col min="3601" max="3601" width="14" style="69" customWidth="1"/>
    <col min="3602" max="3602" width="9.8984375" style="69"/>
    <col min="3603" max="3603" width="11.09765625" style="69" customWidth="1"/>
    <col min="3604" max="3714" width="9.8984375" style="69"/>
    <col min="3715" max="3715" width="6.59765625" style="69" customWidth="1"/>
    <col min="3716" max="3716" width="5.09765625" style="69" customWidth="1"/>
    <col min="3717" max="3717" width="9.5" style="69" customWidth="1"/>
    <col min="3718" max="3718" width="11.69921875" style="69" customWidth="1"/>
    <col min="3719" max="3719" width="2.296875" style="69" customWidth="1"/>
    <col min="3720" max="3721" width="11.69921875" style="69" customWidth="1"/>
    <col min="3722" max="3722" width="2.296875" style="69" customWidth="1"/>
    <col min="3723" max="3724" width="11.69921875" style="69" customWidth="1"/>
    <col min="3725" max="3725" width="2.296875" style="69" customWidth="1"/>
    <col min="3726" max="3727" width="11.69921875" style="69" customWidth="1"/>
    <col min="3728" max="3728" width="2.296875" style="69" customWidth="1"/>
    <col min="3729" max="3729" width="11.69921875" style="69" customWidth="1"/>
    <col min="3730" max="3730" width="2.59765625" style="69" customWidth="1"/>
    <col min="3731" max="3731" width="17.19921875" style="69" customWidth="1"/>
    <col min="3732" max="3840" width="9.8984375" style="69"/>
    <col min="3841" max="3841" width="8.19921875" style="69" customWidth="1"/>
    <col min="3842" max="3842" width="4" style="69" customWidth="1"/>
    <col min="3843" max="3843" width="7.296875" style="69" customWidth="1"/>
    <col min="3844" max="3844" width="9.5" style="69" customWidth="1"/>
    <col min="3845" max="3845" width="1.796875" style="69" customWidth="1"/>
    <col min="3846" max="3847" width="9.5" style="69" customWidth="1"/>
    <col min="3848" max="3848" width="1.796875" style="69" customWidth="1"/>
    <col min="3849" max="3850" width="9.5" style="69" customWidth="1"/>
    <col min="3851" max="3851" width="1.796875" style="69" customWidth="1"/>
    <col min="3852" max="3852" width="9.5" style="69" customWidth="1"/>
    <col min="3853" max="3853" width="9.8984375" style="69"/>
    <col min="3854" max="3854" width="14.8984375" style="69" customWidth="1"/>
    <col min="3855" max="3855" width="9.8984375" style="69"/>
    <col min="3856" max="3856" width="12.09765625" style="69" customWidth="1"/>
    <col min="3857" max="3857" width="14" style="69" customWidth="1"/>
    <col min="3858" max="3858" width="9.8984375" style="69"/>
    <col min="3859" max="3859" width="11.09765625" style="69" customWidth="1"/>
    <col min="3860" max="3970" width="9.8984375" style="69"/>
    <col min="3971" max="3971" width="6.59765625" style="69" customWidth="1"/>
    <col min="3972" max="3972" width="5.09765625" style="69" customWidth="1"/>
    <col min="3973" max="3973" width="9.5" style="69" customWidth="1"/>
    <col min="3974" max="3974" width="11.69921875" style="69" customWidth="1"/>
    <col min="3975" max="3975" width="2.296875" style="69" customWidth="1"/>
    <col min="3976" max="3977" width="11.69921875" style="69" customWidth="1"/>
    <col min="3978" max="3978" width="2.296875" style="69" customWidth="1"/>
    <col min="3979" max="3980" width="11.69921875" style="69" customWidth="1"/>
    <col min="3981" max="3981" width="2.296875" style="69" customWidth="1"/>
    <col min="3982" max="3983" width="11.69921875" style="69" customWidth="1"/>
    <col min="3984" max="3984" width="2.296875" style="69" customWidth="1"/>
    <col min="3985" max="3985" width="11.69921875" style="69" customWidth="1"/>
    <col min="3986" max="3986" width="2.59765625" style="69" customWidth="1"/>
    <col min="3987" max="3987" width="17.19921875" style="69" customWidth="1"/>
    <col min="3988" max="4096" width="9.8984375" style="69"/>
    <col min="4097" max="4097" width="8.19921875" style="69" customWidth="1"/>
    <col min="4098" max="4098" width="4" style="69" customWidth="1"/>
    <col min="4099" max="4099" width="7.296875" style="69" customWidth="1"/>
    <col min="4100" max="4100" width="9.5" style="69" customWidth="1"/>
    <col min="4101" max="4101" width="1.796875" style="69" customWidth="1"/>
    <col min="4102" max="4103" width="9.5" style="69" customWidth="1"/>
    <col min="4104" max="4104" width="1.796875" style="69" customWidth="1"/>
    <col min="4105" max="4106" width="9.5" style="69" customWidth="1"/>
    <col min="4107" max="4107" width="1.796875" style="69" customWidth="1"/>
    <col min="4108" max="4108" width="9.5" style="69" customWidth="1"/>
    <col min="4109" max="4109" width="9.8984375" style="69"/>
    <col min="4110" max="4110" width="14.8984375" style="69" customWidth="1"/>
    <col min="4111" max="4111" width="9.8984375" style="69"/>
    <col min="4112" max="4112" width="12.09765625" style="69" customWidth="1"/>
    <col min="4113" max="4113" width="14" style="69" customWidth="1"/>
    <col min="4114" max="4114" width="9.8984375" style="69"/>
    <col min="4115" max="4115" width="11.09765625" style="69" customWidth="1"/>
    <col min="4116" max="4226" width="9.8984375" style="69"/>
    <col min="4227" max="4227" width="6.59765625" style="69" customWidth="1"/>
    <col min="4228" max="4228" width="5.09765625" style="69" customWidth="1"/>
    <col min="4229" max="4229" width="9.5" style="69" customWidth="1"/>
    <col min="4230" max="4230" width="11.69921875" style="69" customWidth="1"/>
    <col min="4231" max="4231" width="2.296875" style="69" customWidth="1"/>
    <col min="4232" max="4233" width="11.69921875" style="69" customWidth="1"/>
    <col min="4234" max="4234" width="2.296875" style="69" customWidth="1"/>
    <col min="4235" max="4236" width="11.69921875" style="69" customWidth="1"/>
    <col min="4237" max="4237" width="2.296875" style="69" customWidth="1"/>
    <col min="4238" max="4239" width="11.69921875" style="69" customWidth="1"/>
    <col min="4240" max="4240" width="2.296875" style="69" customWidth="1"/>
    <col min="4241" max="4241" width="11.69921875" style="69" customWidth="1"/>
    <col min="4242" max="4242" width="2.59765625" style="69" customWidth="1"/>
    <col min="4243" max="4243" width="17.19921875" style="69" customWidth="1"/>
    <col min="4244" max="4352" width="9.8984375" style="69"/>
    <col min="4353" max="4353" width="8.19921875" style="69" customWidth="1"/>
    <col min="4354" max="4354" width="4" style="69" customWidth="1"/>
    <col min="4355" max="4355" width="7.296875" style="69" customWidth="1"/>
    <col min="4356" max="4356" width="9.5" style="69" customWidth="1"/>
    <col min="4357" max="4357" width="1.796875" style="69" customWidth="1"/>
    <col min="4358" max="4359" width="9.5" style="69" customWidth="1"/>
    <col min="4360" max="4360" width="1.796875" style="69" customWidth="1"/>
    <col min="4361" max="4362" width="9.5" style="69" customWidth="1"/>
    <col min="4363" max="4363" width="1.796875" style="69" customWidth="1"/>
    <col min="4364" max="4364" width="9.5" style="69" customWidth="1"/>
    <col min="4365" max="4365" width="9.8984375" style="69"/>
    <col min="4366" max="4366" width="14.8984375" style="69" customWidth="1"/>
    <col min="4367" max="4367" width="9.8984375" style="69"/>
    <col min="4368" max="4368" width="12.09765625" style="69" customWidth="1"/>
    <col min="4369" max="4369" width="14" style="69" customWidth="1"/>
    <col min="4370" max="4370" width="9.8984375" style="69"/>
    <col min="4371" max="4371" width="11.09765625" style="69" customWidth="1"/>
    <col min="4372" max="4482" width="9.8984375" style="69"/>
    <col min="4483" max="4483" width="6.59765625" style="69" customWidth="1"/>
    <col min="4484" max="4484" width="5.09765625" style="69" customWidth="1"/>
    <col min="4485" max="4485" width="9.5" style="69" customWidth="1"/>
    <col min="4486" max="4486" width="11.69921875" style="69" customWidth="1"/>
    <col min="4487" max="4487" width="2.296875" style="69" customWidth="1"/>
    <col min="4488" max="4489" width="11.69921875" style="69" customWidth="1"/>
    <col min="4490" max="4490" width="2.296875" style="69" customWidth="1"/>
    <col min="4491" max="4492" width="11.69921875" style="69" customWidth="1"/>
    <col min="4493" max="4493" width="2.296875" style="69" customWidth="1"/>
    <col min="4494" max="4495" width="11.69921875" style="69" customWidth="1"/>
    <col min="4496" max="4496" width="2.296875" style="69" customWidth="1"/>
    <col min="4497" max="4497" width="11.69921875" style="69" customWidth="1"/>
    <col min="4498" max="4498" width="2.59765625" style="69" customWidth="1"/>
    <col min="4499" max="4499" width="17.19921875" style="69" customWidth="1"/>
    <col min="4500" max="4608" width="9.8984375" style="69"/>
    <col min="4609" max="4609" width="8.19921875" style="69" customWidth="1"/>
    <col min="4610" max="4610" width="4" style="69" customWidth="1"/>
    <col min="4611" max="4611" width="7.296875" style="69" customWidth="1"/>
    <col min="4612" max="4612" width="9.5" style="69" customWidth="1"/>
    <col min="4613" max="4613" width="1.796875" style="69" customWidth="1"/>
    <col min="4614" max="4615" width="9.5" style="69" customWidth="1"/>
    <col min="4616" max="4616" width="1.796875" style="69" customWidth="1"/>
    <col min="4617" max="4618" width="9.5" style="69" customWidth="1"/>
    <col min="4619" max="4619" width="1.796875" style="69" customWidth="1"/>
    <col min="4620" max="4620" width="9.5" style="69" customWidth="1"/>
    <col min="4621" max="4621" width="9.8984375" style="69"/>
    <col min="4622" max="4622" width="14.8984375" style="69" customWidth="1"/>
    <col min="4623" max="4623" width="9.8984375" style="69"/>
    <col min="4624" max="4624" width="12.09765625" style="69" customWidth="1"/>
    <col min="4625" max="4625" width="14" style="69" customWidth="1"/>
    <col min="4626" max="4626" width="9.8984375" style="69"/>
    <col min="4627" max="4627" width="11.09765625" style="69" customWidth="1"/>
    <col min="4628" max="4738" width="9.8984375" style="69"/>
    <col min="4739" max="4739" width="6.59765625" style="69" customWidth="1"/>
    <col min="4740" max="4740" width="5.09765625" style="69" customWidth="1"/>
    <col min="4741" max="4741" width="9.5" style="69" customWidth="1"/>
    <col min="4742" max="4742" width="11.69921875" style="69" customWidth="1"/>
    <col min="4743" max="4743" width="2.296875" style="69" customWidth="1"/>
    <col min="4744" max="4745" width="11.69921875" style="69" customWidth="1"/>
    <col min="4746" max="4746" width="2.296875" style="69" customWidth="1"/>
    <col min="4747" max="4748" width="11.69921875" style="69" customWidth="1"/>
    <col min="4749" max="4749" width="2.296875" style="69" customWidth="1"/>
    <col min="4750" max="4751" width="11.69921875" style="69" customWidth="1"/>
    <col min="4752" max="4752" width="2.296875" style="69" customWidth="1"/>
    <col min="4753" max="4753" width="11.69921875" style="69" customWidth="1"/>
    <col min="4754" max="4754" width="2.59765625" style="69" customWidth="1"/>
    <col min="4755" max="4755" width="17.19921875" style="69" customWidth="1"/>
    <col min="4756" max="4864" width="9.8984375" style="69"/>
    <col min="4865" max="4865" width="8.19921875" style="69" customWidth="1"/>
    <col min="4866" max="4866" width="4" style="69" customWidth="1"/>
    <col min="4867" max="4867" width="7.296875" style="69" customWidth="1"/>
    <col min="4868" max="4868" width="9.5" style="69" customWidth="1"/>
    <col min="4869" max="4869" width="1.796875" style="69" customWidth="1"/>
    <col min="4870" max="4871" width="9.5" style="69" customWidth="1"/>
    <col min="4872" max="4872" width="1.796875" style="69" customWidth="1"/>
    <col min="4873" max="4874" width="9.5" style="69" customWidth="1"/>
    <col min="4875" max="4875" width="1.796875" style="69" customWidth="1"/>
    <col min="4876" max="4876" width="9.5" style="69" customWidth="1"/>
    <col min="4877" max="4877" width="9.8984375" style="69"/>
    <col min="4878" max="4878" width="14.8984375" style="69" customWidth="1"/>
    <col min="4879" max="4879" width="9.8984375" style="69"/>
    <col min="4880" max="4880" width="12.09765625" style="69" customWidth="1"/>
    <col min="4881" max="4881" width="14" style="69" customWidth="1"/>
    <col min="4882" max="4882" width="9.8984375" style="69"/>
    <col min="4883" max="4883" width="11.09765625" style="69" customWidth="1"/>
    <col min="4884" max="4994" width="9.8984375" style="69"/>
    <col min="4995" max="4995" width="6.59765625" style="69" customWidth="1"/>
    <col min="4996" max="4996" width="5.09765625" style="69" customWidth="1"/>
    <col min="4997" max="4997" width="9.5" style="69" customWidth="1"/>
    <col min="4998" max="4998" width="11.69921875" style="69" customWidth="1"/>
    <col min="4999" max="4999" width="2.296875" style="69" customWidth="1"/>
    <col min="5000" max="5001" width="11.69921875" style="69" customWidth="1"/>
    <col min="5002" max="5002" width="2.296875" style="69" customWidth="1"/>
    <col min="5003" max="5004" width="11.69921875" style="69" customWidth="1"/>
    <col min="5005" max="5005" width="2.296875" style="69" customWidth="1"/>
    <col min="5006" max="5007" width="11.69921875" style="69" customWidth="1"/>
    <col min="5008" max="5008" width="2.296875" style="69" customWidth="1"/>
    <col min="5009" max="5009" width="11.69921875" style="69" customWidth="1"/>
    <col min="5010" max="5010" width="2.59765625" style="69" customWidth="1"/>
    <col min="5011" max="5011" width="17.19921875" style="69" customWidth="1"/>
    <col min="5012" max="5120" width="9.8984375" style="69"/>
    <col min="5121" max="5121" width="8.19921875" style="69" customWidth="1"/>
    <col min="5122" max="5122" width="4" style="69" customWidth="1"/>
    <col min="5123" max="5123" width="7.296875" style="69" customWidth="1"/>
    <col min="5124" max="5124" width="9.5" style="69" customWidth="1"/>
    <col min="5125" max="5125" width="1.796875" style="69" customWidth="1"/>
    <col min="5126" max="5127" width="9.5" style="69" customWidth="1"/>
    <col min="5128" max="5128" width="1.796875" style="69" customWidth="1"/>
    <col min="5129" max="5130" width="9.5" style="69" customWidth="1"/>
    <col min="5131" max="5131" width="1.796875" style="69" customWidth="1"/>
    <col min="5132" max="5132" width="9.5" style="69" customWidth="1"/>
    <col min="5133" max="5133" width="9.8984375" style="69"/>
    <col min="5134" max="5134" width="14.8984375" style="69" customWidth="1"/>
    <col min="5135" max="5135" width="9.8984375" style="69"/>
    <col min="5136" max="5136" width="12.09765625" style="69" customWidth="1"/>
    <col min="5137" max="5137" width="14" style="69" customWidth="1"/>
    <col min="5138" max="5138" width="9.8984375" style="69"/>
    <col min="5139" max="5139" width="11.09765625" style="69" customWidth="1"/>
    <col min="5140" max="5250" width="9.8984375" style="69"/>
    <col min="5251" max="5251" width="6.59765625" style="69" customWidth="1"/>
    <col min="5252" max="5252" width="5.09765625" style="69" customWidth="1"/>
    <col min="5253" max="5253" width="9.5" style="69" customWidth="1"/>
    <col min="5254" max="5254" width="11.69921875" style="69" customWidth="1"/>
    <col min="5255" max="5255" width="2.296875" style="69" customWidth="1"/>
    <col min="5256" max="5257" width="11.69921875" style="69" customWidth="1"/>
    <col min="5258" max="5258" width="2.296875" style="69" customWidth="1"/>
    <col min="5259" max="5260" width="11.69921875" style="69" customWidth="1"/>
    <col min="5261" max="5261" width="2.296875" style="69" customWidth="1"/>
    <col min="5262" max="5263" width="11.69921875" style="69" customWidth="1"/>
    <col min="5264" max="5264" width="2.296875" style="69" customWidth="1"/>
    <col min="5265" max="5265" width="11.69921875" style="69" customWidth="1"/>
    <col min="5266" max="5266" width="2.59765625" style="69" customWidth="1"/>
    <col min="5267" max="5267" width="17.19921875" style="69" customWidth="1"/>
    <col min="5268" max="5376" width="9.8984375" style="69"/>
    <col min="5377" max="5377" width="8.19921875" style="69" customWidth="1"/>
    <col min="5378" max="5378" width="4" style="69" customWidth="1"/>
    <col min="5379" max="5379" width="7.296875" style="69" customWidth="1"/>
    <col min="5380" max="5380" width="9.5" style="69" customWidth="1"/>
    <col min="5381" max="5381" width="1.796875" style="69" customWidth="1"/>
    <col min="5382" max="5383" width="9.5" style="69" customWidth="1"/>
    <col min="5384" max="5384" width="1.796875" style="69" customWidth="1"/>
    <col min="5385" max="5386" width="9.5" style="69" customWidth="1"/>
    <col min="5387" max="5387" width="1.796875" style="69" customWidth="1"/>
    <col min="5388" max="5388" width="9.5" style="69" customWidth="1"/>
    <col min="5389" max="5389" width="9.8984375" style="69"/>
    <col min="5390" max="5390" width="14.8984375" style="69" customWidth="1"/>
    <col min="5391" max="5391" width="9.8984375" style="69"/>
    <col min="5392" max="5392" width="12.09765625" style="69" customWidth="1"/>
    <col min="5393" max="5393" width="14" style="69" customWidth="1"/>
    <col min="5394" max="5394" width="9.8984375" style="69"/>
    <col min="5395" max="5395" width="11.09765625" style="69" customWidth="1"/>
    <col min="5396" max="5506" width="9.8984375" style="69"/>
    <col min="5507" max="5507" width="6.59765625" style="69" customWidth="1"/>
    <col min="5508" max="5508" width="5.09765625" style="69" customWidth="1"/>
    <col min="5509" max="5509" width="9.5" style="69" customWidth="1"/>
    <col min="5510" max="5510" width="11.69921875" style="69" customWidth="1"/>
    <col min="5511" max="5511" width="2.296875" style="69" customWidth="1"/>
    <col min="5512" max="5513" width="11.69921875" style="69" customWidth="1"/>
    <col min="5514" max="5514" width="2.296875" style="69" customWidth="1"/>
    <col min="5515" max="5516" width="11.69921875" style="69" customWidth="1"/>
    <col min="5517" max="5517" width="2.296875" style="69" customWidth="1"/>
    <col min="5518" max="5519" width="11.69921875" style="69" customWidth="1"/>
    <col min="5520" max="5520" width="2.296875" style="69" customWidth="1"/>
    <col min="5521" max="5521" width="11.69921875" style="69" customWidth="1"/>
    <col min="5522" max="5522" width="2.59765625" style="69" customWidth="1"/>
    <col min="5523" max="5523" width="17.19921875" style="69" customWidth="1"/>
    <col min="5524" max="5632" width="9.8984375" style="69"/>
    <col min="5633" max="5633" width="8.19921875" style="69" customWidth="1"/>
    <col min="5634" max="5634" width="4" style="69" customWidth="1"/>
    <col min="5635" max="5635" width="7.296875" style="69" customWidth="1"/>
    <col min="5636" max="5636" width="9.5" style="69" customWidth="1"/>
    <col min="5637" max="5637" width="1.796875" style="69" customWidth="1"/>
    <col min="5638" max="5639" width="9.5" style="69" customWidth="1"/>
    <col min="5640" max="5640" width="1.796875" style="69" customWidth="1"/>
    <col min="5641" max="5642" width="9.5" style="69" customWidth="1"/>
    <col min="5643" max="5643" width="1.796875" style="69" customWidth="1"/>
    <col min="5644" max="5644" width="9.5" style="69" customWidth="1"/>
    <col min="5645" max="5645" width="9.8984375" style="69"/>
    <col min="5646" max="5646" width="14.8984375" style="69" customWidth="1"/>
    <col min="5647" max="5647" width="9.8984375" style="69"/>
    <col min="5648" max="5648" width="12.09765625" style="69" customWidth="1"/>
    <col min="5649" max="5649" width="14" style="69" customWidth="1"/>
    <col min="5650" max="5650" width="9.8984375" style="69"/>
    <col min="5651" max="5651" width="11.09765625" style="69" customWidth="1"/>
    <col min="5652" max="5762" width="9.8984375" style="69"/>
    <col min="5763" max="5763" width="6.59765625" style="69" customWidth="1"/>
    <col min="5764" max="5764" width="5.09765625" style="69" customWidth="1"/>
    <col min="5765" max="5765" width="9.5" style="69" customWidth="1"/>
    <col min="5766" max="5766" width="11.69921875" style="69" customWidth="1"/>
    <col min="5767" max="5767" width="2.296875" style="69" customWidth="1"/>
    <col min="5768" max="5769" width="11.69921875" style="69" customWidth="1"/>
    <col min="5770" max="5770" width="2.296875" style="69" customWidth="1"/>
    <col min="5771" max="5772" width="11.69921875" style="69" customWidth="1"/>
    <col min="5773" max="5773" width="2.296875" style="69" customWidth="1"/>
    <col min="5774" max="5775" width="11.69921875" style="69" customWidth="1"/>
    <col min="5776" max="5776" width="2.296875" style="69" customWidth="1"/>
    <col min="5777" max="5777" width="11.69921875" style="69" customWidth="1"/>
    <col min="5778" max="5778" width="2.59765625" style="69" customWidth="1"/>
    <col min="5779" max="5779" width="17.19921875" style="69" customWidth="1"/>
    <col min="5780" max="5888" width="9.8984375" style="69"/>
    <col min="5889" max="5889" width="8.19921875" style="69" customWidth="1"/>
    <col min="5890" max="5890" width="4" style="69" customWidth="1"/>
    <col min="5891" max="5891" width="7.296875" style="69" customWidth="1"/>
    <col min="5892" max="5892" width="9.5" style="69" customWidth="1"/>
    <col min="5893" max="5893" width="1.796875" style="69" customWidth="1"/>
    <col min="5894" max="5895" width="9.5" style="69" customWidth="1"/>
    <col min="5896" max="5896" width="1.796875" style="69" customWidth="1"/>
    <col min="5897" max="5898" width="9.5" style="69" customWidth="1"/>
    <col min="5899" max="5899" width="1.796875" style="69" customWidth="1"/>
    <col min="5900" max="5900" width="9.5" style="69" customWidth="1"/>
    <col min="5901" max="5901" width="9.8984375" style="69"/>
    <col min="5902" max="5902" width="14.8984375" style="69" customWidth="1"/>
    <col min="5903" max="5903" width="9.8984375" style="69"/>
    <col min="5904" max="5904" width="12.09765625" style="69" customWidth="1"/>
    <col min="5905" max="5905" width="14" style="69" customWidth="1"/>
    <col min="5906" max="5906" width="9.8984375" style="69"/>
    <col min="5907" max="5907" width="11.09765625" style="69" customWidth="1"/>
    <col min="5908" max="6018" width="9.8984375" style="69"/>
    <col min="6019" max="6019" width="6.59765625" style="69" customWidth="1"/>
    <col min="6020" max="6020" width="5.09765625" style="69" customWidth="1"/>
    <col min="6021" max="6021" width="9.5" style="69" customWidth="1"/>
    <col min="6022" max="6022" width="11.69921875" style="69" customWidth="1"/>
    <col min="6023" max="6023" width="2.296875" style="69" customWidth="1"/>
    <col min="6024" max="6025" width="11.69921875" style="69" customWidth="1"/>
    <col min="6026" max="6026" width="2.296875" style="69" customWidth="1"/>
    <col min="6027" max="6028" width="11.69921875" style="69" customWidth="1"/>
    <col min="6029" max="6029" width="2.296875" style="69" customWidth="1"/>
    <col min="6030" max="6031" width="11.69921875" style="69" customWidth="1"/>
    <col min="6032" max="6032" width="2.296875" style="69" customWidth="1"/>
    <col min="6033" max="6033" width="11.69921875" style="69" customWidth="1"/>
    <col min="6034" max="6034" width="2.59765625" style="69" customWidth="1"/>
    <col min="6035" max="6035" width="17.19921875" style="69" customWidth="1"/>
    <col min="6036" max="6144" width="9.8984375" style="69"/>
    <col min="6145" max="6145" width="8.19921875" style="69" customWidth="1"/>
    <col min="6146" max="6146" width="4" style="69" customWidth="1"/>
    <col min="6147" max="6147" width="7.296875" style="69" customWidth="1"/>
    <col min="6148" max="6148" width="9.5" style="69" customWidth="1"/>
    <col min="6149" max="6149" width="1.796875" style="69" customWidth="1"/>
    <col min="6150" max="6151" width="9.5" style="69" customWidth="1"/>
    <col min="6152" max="6152" width="1.796875" style="69" customWidth="1"/>
    <col min="6153" max="6154" width="9.5" style="69" customWidth="1"/>
    <col min="6155" max="6155" width="1.796875" style="69" customWidth="1"/>
    <col min="6156" max="6156" width="9.5" style="69" customWidth="1"/>
    <col min="6157" max="6157" width="9.8984375" style="69"/>
    <col min="6158" max="6158" width="14.8984375" style="69" customWidth="1"/>
    <col min="6159" max="6159" width="9.8984375" style="69"/>
    <col min="6160" max="6160" width="12.09765625" style="69" customWidth="1"/>
    <col min="6161" max="6161" width="14" style="69" customWidth="1"/>
    <col min="6162" max="6162" width="9.8984375" style="69"/>
    <col min="6163" max="6163" width="11.09765625" style="69" customWidth="1"/>
    <col min="6164" max="6274" width="9.8984375" style="69"/>
    <col min="6275" max="6275" width="6.59765625" style="69" customWidth="1"/>
    <col min="6276" max="6276" width="5.09765625" style="69" customWidth="1"/>
    <col min="6277" max="6277" width="9.5" style="69" customWidth="1"/>
    <col min="6278" max="6278" width="11.69921875" style="69" customWidth="1"/>
    <col min="6279" max="6279" width="2.296875" style="69" customWidth="1"/>
    <col min="6280" max="6281" width="11.69921875" style="69" customWidth="1"/>
    <col min="6282" max="6282" width="2.296875" style="69" customWidth="1"/>
    <col min="6283" max="6284" width="11.69921875" style="69" customWidth="1"/>
    <col min="6285" max="6285" width="2.296875" style="69" customWidth="1"/>
    <col min="6286" max="6287" width="11.69921875" style="69" customWidth="1"/>
    <col min="6288" max="6288" width="2.296875" style="69" customWidth="1"/>
    <col min="6289" max="6289" width="11.69921875" style="69" customWidth="1"/>
    <col min="6290" max="6290" width="2.59765625" style="69" customWidth="1"/>
    <col min="6291" max="6291" width="17.19921875" style="69" customWidth="1"/>
    <col min="6292" max="6400" width="9.8984375" style="69"/>
    <col min="6401" max="6401" width="8.19921875" style="69" customWidth="1"/>
    <col min="6402" max="6402" width="4" style="69" customWidth="1"/>
    <col min="6403" max="6403" width="7.296875" style="69" customWidth="1"/>
    <col min="6404" max="6404" width="9.5" style="69" customWidth="1"/>
    <col min="6405" max="6405" width="1.796875" style="69" customWidth="1"/>
    <col min="6406" max="6407" width="9.5" style="69" customWidth="1"/>
    <col min="6408" max="6408" width="1.796875" style="69" customWidth="1"/>
    <col min="6409" max="6410" width="9.5" style="69" customWidth="1"/>
    <col min="6411" max="6411" width="1.796875" style="69" customWidth="1"/>
    <col min="6412" max="6412" width="9.5" style="69" customWidth="1"/>
    <col min="6413" max="6413" width="9.8984375" style="69"/>
    <col min="6414" max="6414" width="14.8984375" style="69" customWidth="1"/>
    <col min="6415" max="6415" width="9.8984375" style="69"/>
    <col min="6416" max="6416" width="12.09765625" style="69" customWidth="1"/>
    <col min="6417" max="6417" width="14" style="69" customWidth="1"/>
    <col min="6418" max="6418" width="9.8984375" style="69"/>
    <col min="6419" max="6419" width="11.09765625" style="69" customWidth="1"/>
    <col min="6420" max="6530" width="9.8984375" style="69"/>
    <col min="6531" max="6531" width="6.59765625" style="69" customWidth="1"/>
    <col min="6532" max="6532" width="5.09765625" style="69" customWidth="1"/>
    <col min="6533" max="6533" width="9.5" style="69" customWidth="1"/>
    <col min="6534" max="6534" width="11.69921875" style="69" customWidth="1"/>
    <col min="6535" max="6535" width="2.296875" style="69" customWidth="1"/>
    <col min="6536" max="6537" width="11.69921875" style="69" customWidth="1"/>
    <col min="6538" max="6538" width="2.296875" style="69" customWidth="1"/>
    <col min="6539" max="6540" width="11.69921875" style="69" customWidth="1"/>
    <col min="6541" max="6541" width="2.296875" style="69" customWidth="1"/>
    <col min="6542" max="6543" width="11.69921875" style="69" customWidth="1"/>
    <col min="6544" max="6544" width="2.296875" style="69" customWidth="1"/>
    <col min="6545" max="6545" width="11.69921875" style="69" customWidth="1"/>
    <col min="6546" max="6546" width="2.59765625" style="69" customWidth="1"/>
    <col min="6547" max="6547" width="17.19921875" style="69" customWidth="1"/>
    <col min="6548" max="6656" width="9.8984375" style="69"/>
    <col min="6657" max="6657" width="8.19921875" style="69" customWidth="1"/>
    <col min="6658" max="6658" width="4" style="69" customWidth="1"/>
    <col min="6659" max="6659" width="7.296875" style="69" customWidth="1"/>
    <col min="6660" max="6660" width="9.5" style="69" customWidth="1"/>
    <col min="6661" max="6661" width="1.796875" style="69" customWidth="1"/>
    <col min="6662" max="6663" width="9.5" style="69" customWidth="1"/>
    <col min="6664" max="6664" width="1.796875" style="69" customWidth="1"/>
    <col min="6665" max="6666" width="9.5" style="69" customWidth="1"/>
    <col min="6667" max="6667" width="1.796875" style="69" customWidth="1"/>
    <col min="6668" max="6668" width="9.5" style="69" customWidth="1"/>
    <col min="6669" max="6669" width="9.8984375" style="69"/>
    <col min="6670" max="6670" width="14.8984375" style="69" customWidth="1"/>
    <col min="6671" max="6671" width="9.8984375" style="69"/>
    <col min="6672" max="6672" width="12.09765625" style="69" customWidth="1"/>
    <col min="6673" max="6673" width="14" style="69" customWidth="1"/>
    <col min="6674" max="6674" width="9.8984375" style="69"/>
    <col min="6675" max="6675" width="11.09765625" style="69" customWidth="1"/>
    <col min="6676" max="6786" width="9.8984375" style="69"/>
    <col min="6787" max="6787" width="6.59765625" style="69" customWidth="1"/>
    <col min="6788" max="6788" width="5.09765625" style="69" customWidth="1"/>
    <col min="6789" max="6789" width="9.5" style="69" customWidth="1"/>
    <col min="6790" max="6790" width="11.69921875" style="69" customWidth="1"/>
    <col min="6791" max="6791" width="2.296875" style="69" customWidth="1"/>
    <col min="6792" max="6793" width="11.69921875" style="69" customWidth="1"/>
    <col min="6794" max="6794" width="2.296875" style="69" customWidth="1"/>
    <col min="6795" max="6796" width="11.69921875" style="69" customWidth="1"/>
    <col min="6797" max="6797" width="2.296875" style="69" customWidth="1"/>
    <col min="6798" max="6799" width="11.69921875" style="69" customWidth="1"/>
    <col min="6800" max="6800" width="2.296875" style="69" customWidth="1"/>
    <col min="6801" max="6801" width="11.69921875" style="69" customWidth="1"/>
    <col min="6802" max="6802" width="2.59765625" style="69" customWidth="1"/>
    <col min="6803" max="6803" width="17.19921875" style="69" customWidth="1"/>
    <col min="6804" max="6912" width="9.8984375" style="69"/>
    <col min="6913" max="6913" width="8.19921875" style="69" customWidth="1"/>
    <col min="6914" max="6914" width="4" style="69" customWidth="1"/>
    <col min="6915" max="6915" width="7.296875" style="69" customWidth="1"/>
    <col min="6916" max="6916" width="9.5" style="69" customWidth="1"/>
    <col min="6917" max="6917" width="1.796875" style="69" customWidth="1"/>
    <col min="6918" max="6919" width="9.5" style="69" customWidth="1"/>
    <col min="6920" max="6920" width="1.796875" style="69" customWidth="1"/>
    <col min="6921" max="6922" width="9.5" style="69" customWidth="1"/>
    <col min="6923" max="6923" width="1.796875" style="69" customWidth="1"/>
    <col min="6924" max="6924" width="9.5" style="69" customWidth="1"/>
    <col min="6925" max="6925" width="9.8984375" style="69"/>
    <col min="6926" max="6926" width="14.8984375" style="69" customWidth="1"/>
    <col min="6927" max="6927" width="9.8984375" style="69"/>
    <col min="6928" max="6928" width="12.09765625" style="69" customWidth="1"/>
    <col min="6929" max="6929" width="14" style="69" customWidth="1"/>
    <col min="6930" max="6930" width="9.8984375" style="69"/>
    <col min="6931" max="6931" width="11.09765625" style="69" customWidth="1"/>
    <col min="6932" max="7042" width="9.8984375" style="69"/>
    <col min="7043" max="7043" width="6.59765625" style="69" customWidth="1"/>
    <col min="7044" max="7044" width="5.09765625" style="69" customWidth="1"/>
    <col min="7045" max="7045" width="9.5" style="69" customWidth="1"/>
    <col min="7046" max="7046" width="11.69921875" style="69" customWidth="1"/>
    <col min="7047" max="7047" width="2.296875" style="69" customWidth="1"/>
    <col min="7048" max="7049" width="11.69921875" style="69" customWidth="1"/>
    <col min="7050" max="7050" width="2.296875" style="69" customWidth="1"/>
    <col min="7051" max="7052" width="11.69921875" style="69" customWidth="1"/>
    <col min="7053" max="7053" width="2.296875" style="69" customWidth="1"/>
    <col min="7054" max="7055" width="11.69921875" style="69" customWidth="1"/>
    <col min="7056" max="7056" width="2.296875" style="69" customWidth="1"/>
    <col min="7057" max="7057" width="11.69921875" style="69" customWidth="1"/>
    <col min="7058" max="7058" width="2.59765625" style="69" customWidth="1"/>
    <col min="7059" max="7059" width="17.19921875" style="69" customWidth="1"/>
    <col min="7060" max="7168" width="9.8984375" style="69"/>
    <col min="7169" max="7169" width="8.19921875" style="69" customWidth="1"/>
    <col min="7170" max="7170" width="4" style="69" customWidth="1"/>
    <col min="7171" max="7171" width="7.296875" style="69" customWidth="1"/>
    <col min="7172" max="7172" width="9.5" style="69" customWidth="1"/>
    <col min="7173" max="7173" width="1.796875" style="69" customWidth="1"/>
    <col min="7174" max="7175" width="9.5" style="69" customWidth="1"/>
    <col min="7176" max="7176" width="1.796875" style="69" customWidth="1"/>
    <col min="7177" max="7178" width="9.5" style="69" customWidth="1"/>
    <col min="7179" max="7179" width="1.796875" style="69" customWidth="1"/>
    <col min="7180" max="7180" width="9.5" style="69" customWidth="1"/>
    <col min="7181" max="7181" width="9.8984375" style="69"/>
    <col min="7182" max="7182" width="14.8984375" style="69" customWidth="1"/>
    <col min="7183" max="7183" width="9.8984375" style="69"/>
    <col min="7184" max="7184" width="12.09765625" style="69" customWidth="1"/>
    <col min="7185" max="7185" width="14" style="69" customWidth="1"/>
    <col min="7186" max="7186" width="9.8984375" style="69"/>
    <col min="7187" max="7187" width="11.09765625" style="69" customWidth="1"/>
    <col min="7188" max="7298" width="9.8984375" style="69"/>
    <col min="7299" max="7299" width="6.59765625" style="69" customWidth="1"/>
    <col min="7300" max="7300" width="5.09765625" style="69" customWidth="1"/>
    <col min="7301" max="7301" width="9.5" style="69" customWidth="1"/>
    <col min="7302" max="7302" width="11.69921875" style="69" customWidth="1"/>
    <col min="7303" max="7303" width="2.296875" style="69" customWidth="1"/>
    <col min="7304" max="7305" width="11.69921875" style="69" customWidth="1"/>
    <col min="7306" max="7306" width="2.296875" style="69" customWidth="1"/>
    <col min="7307" max="7308" width="11.69921875" style="69" customWidth="1"/>
    <col min="7309" max="7309" width="2.296875" style="69" customWidth="1"/>
    <col min="7310" max="7311" width="11.69921875" style="69" customWidth="1"/>
    <col min="7312" max="7312" width="2.296875" style="69" customWidth="1"/>
    <col min="7313" max="7313" width="11.69921875" style="69" customWidth="1"/>
    <col min="7314" max="7314" width="2.59765625" style="69" customWidth="1"/>
    <col min="7315" max="7315" width="17.19921875" style="69" customWidth="1"/>
    <col min="7316" max="7424" width="9.8984375" style="69"/>
    <col min="7425" max="7425" width="8.19921875" style="69" customWidth="1"/>
    <col min="7426" max="7426" width="4" style="69" customWidth="1"/>
    <col min="7427" max="7427" width="7.296875" style="69" customWidth="1"/>
    <col min="7428" max="7428" width="9.5" style="69" customWidth="1"/>
    <col min="7429" max="7429" width="1.796875" style="69" customWidth="1"/>
    <col min="7430" max="7431" width="9.5" style="69" customWidth="1"/>
    <col min="7432" max="7432" width="1.796875" style="69" customWidth="1"/>
    <col min="7433" max="7434" width="9.5" style="69" customWidth="1"/>
    <col min="7435" max="7435" width="1.796875" style="69" customWidth="1"/>
    <col min="7436" max="7436" width="9.5" style="69" customWidth="1"/>
    <col min="7437" max="7437" width="9.8984375" style="69"/>
    <col min="7438" max="7438" width="14.8984375" style="69" customWidth="1"/>
    <col min="7439" max="7439" width="9.8984375" style="69"/>
    <col min="7440" max="7440" width="12.09765625" style="69" customWidth="1"/>
    <col min="7441" max="7441" width="14" style="69" customWidth="1"/>
    <col min="7442" max="7442" width="9.8984375" style="69"/>
    <col min="7443" max="7443" width="11.09765625" style="69" customWidth="1"/>
    <col min="7444" max="7554" width="9.8984375" style="69"/>
    <col min="7555" max="7555" width="6.59765625" style="69" customWidth="1"/>
    <col min="7556" max="7556" width="5.09765625" style="69" customWidth="1"/>
    <col min="7557" max="7557" width="9.5" style="69" customWidth="1"/>
    <col min="7558" max="7558" width="11.69921875" style="69" customWidth="1"/>
    <col min="7559" max="7559" width="2.296875" style="69" customWidth="1"/>
    <col min="7560" max="7561" width="11.69921875" style="69" customWidth="1"/>
    <col min="7562" max="7562" width="2.296875" style="69" customWidth="1"/>
    <col min="7563" max="7564" width="11.69921875" style="69" customWidth="1"/>
    <col min="7565" max="7565" width="2.296875" style="69" customWidth="1"/>
    <col min="7566" max="7567" width="11.69921875" style="69" customWidth="1"/>
    <col min="7568" max="7568" width="2.296875" style="69" customWidth="1"/>
    <col min="7569" max="7569" width="11.69921875" style="69" customWidth="1"/>
    <col min="7570" max="7570" width="2.59765625" style="69" customWidth="1"/>
    <col min="7571" max="7571" width="17.19921875" style="69" customWidth="1"/>
    <col min="7572" max="7680" width="9.8984375" style="69"/>
    <col min="7681" max="7681" width="8.19921875" style="69" customWidth="1"/>
    <col min="7682" max="7682" width="4" style="69" customWidth="1"/>
    <col min="7683" max="7683" width="7.296875" style="69" customWidth="1"/>
    <col min="7684" max="7684" width="9.5" style="69" customWidth="1"/>
    <col min="7685" max="7685" width="1.796875" style="69" customWidth="1"/>
    <col min="7686" max="7687" width="9.5" style="69" customWidth="1"/>
    <col min="7688" max="7688" width="1.796875" style="69" customWidth="1"/>
    <col min="7689" max="7690" width="9.5" style="69" customWidth="1"/>
    <col min="7691" max="7691" width="1.796875" style="69" customWidth="1"/>
    <col min="7692" max="7692" width="9.5" style="69" customWidth="1"/>
    <col min="7693" max="7693" width="9.8984375" style="69"/>
    <col min="7694" max="7694" width="14.8984375" style="69" customWidth="1"/>
    <col min="7695" max="7695" width="9.8984375" style="69"/>
    <col min="7696" max="7696" width="12.09765625" style="69" customWidth="1"/>
    <col min="7697" max="7697" width="14" style="69" customWidth="1"/>
    <col min="7698" max="7698" width="9.8984375" style="69"/>
    <col min="7699" max="7699" width="11.09765625" style="69" customWidth="1"/>
    <col min="7700" max="7810" width="9.8984375" style="69"/>
    <col min="7811" max="7811" width="6.59765625" style="69" customWidth="1"/>
    <col min="7812" max="7812" width="5.09765625" style="69" customWidth="1"/>
    <col min="7813" max="7813" width="9.5" style="69" customWidth="1"/>
    <col min="7814" max="7814" width="11.69921875" style="69" customWidth="1"/>
    <col min="7815" max="7815" width="2.296875" style="69" customWidth="1"/>
    <col min="7816" max="7817" width="11.69921875" style="69" customWidth="1"/>
    <col min="7818" max="7818" width="2.296875" style="69" customWidth="1"/>
    <col min="7819" max="7820" width="11.69921875" style="69" customWidth="1"/>
    <col min="7821" max="7821" width="2.296875" style="69" customWidth="1"/>
    <col min="7822" max="7823" width="11.69921875" style="69" customWidth="1"/>
    <col min="7824" max="7824" width="2.296875" style="69" customWidth="1"/>
    <col min="7825" max="7825" width="11.69921875" style="69" customWidth="1"/>
    <col min="7826" max="7826" width="2.59765625" style="69" customWidth="1"/>
    <col min="7827" max="7827" width="17.19921875" style="69" customWidth="1"/>
    <col min="7828" max="7936" width="9.8984375" style="69"/>
    <col min="7937" max="7937" width="8.19921875" style="69" customWidth="1"/>
    <col min="7938" max="7938" width="4" style="69" customWidth="1"/>
    <col min="7939" max="7939" width="7.296875" style="69" customWidth="1"/>
    <col min="7940" max="7940" width="9.5" style="69" customWidth="1"/>
    <col min="7941" max="7941" width="1.796875" style="69" customWidth="1"/>
    <col min="7942" max="7943" width="9.5" style="69" customWidth="1"/>
    <col min="7944" max="7944" width="1.796875" style="69" customWidth="1"/>
    <col min="7945" max="7946" width="9.5" style="69" customWidth="1"/>
    <col min="7947" max="7947" width="1.796875" style="69" customWidth="1"/>
    <col min="7948" max="7948" width="9.5" style="69" customWidth="1"/>
    <col min="7949" max="7949" width="9.8984375" style="69"/>
    <col min="7950" max="7950" width="14.8984375" style="69" customWidth="1"/>
    <col min="7951" max="7951" width="9.8984375" style="69"/>
    <col min="7952" max="7952" width="12.09765625" style="69" customWidth="1"/>
    <col min="7953" max="7953" width="14" style="69" customWidth="1"/>
    <col min="7954" max="7954" width="9.8984375" style="69"/>
    <col min="7955" max="7955" width="11.09765625" style="69" customWidth="1"/>
    <col min="7956" max="8066" width="9.8984375" style="69"/>
    <col min="8067" max="8067" width="6.59765625" style="69" customWidth="1"/>
    <col min="8068" max="8068" width="5.09765625" style="69" customWidth="1"/>
    <col min="8069" max="8069" width="9.5" style="69" customWidth="1"/>
    <col min="8070" max="8070" width="11.69921875" style="69" customWidth="1"/>
    <col min="8071" max="8071" width="2.296875" style="69" customWidth="1"/>
    <col min="8072" max="8073" width="11.69921875" style="69" customWidth="1"/>
    <col min="8074" max="8074" width="2.296875" style="69" customWidth="1"/>
    <col min="8075" max="8076" width="11.69921875" style="69" customWidth="1"/>
    <col min="8077" max="8077" width="2.296875" style="69" customWidth="1"/>
    <col min="8078" max="8079" width="11.69921875" style="69" customWidth="1"/>
    <col min="8080" max="8080" width="2.296875" style="69" customWidth="1"/>
    <col min="8081" max="8081" width="11.69921875" style="69" customWidth="1"/>
    <col min="8082" max="8082" width="2.59765625" style="69" customWidth="1"/>
    <col min="8083" max="8083" width="17.19921875" style="69" customWidth="1"/>
    <col min="8084" max="8192" width="9.8984375" style="69"/>
    <col min="8193" max="8193" width="8.19921875" style="69" customWidth="1"/>
    <col min="8194" max="8194" width="4" style="69" customWidth="1"/>
    <col min="8195" max="8195" width="7.296875" style="69" customWidth="1"/>
    <col min="8196" max="8196" width="9.5" style="69" customWidth="1"/>
    <col min="8197" max="8197" width="1.796875" style="69" customWidth="1"/>
    <col min="8198" max="8199" width="9.5" style="69" customWidth="1"/>
    <col min="8200" max="8200" width="1.796875" style="69" customWidth="1"/>
    <col min="8201" max="8202" width="9.5" style="69" customWidth="1"/>
    <col min="8203" max="8203" width="1.796875" style="69" customWidth="1"/>
    <col min="8204" max="8204" width="9.5" style="69" customWidth="1"/>
    <col min="8205" max="8205" width="9.8984375" style="69"/>
    <col min="8206" max="8206" width="14.8984375" style="69" customWidth="1"/>
    <col min="8207" max="8207" width="9.8984375" style="69"/>
    <col min="8208" max="8208" width="12.09765625" style="69" customWidth="1"/>
    <col min="8209" max="8209" width="14" style="69" customWidth="1"/>
    <col min="8210" max="8210" width="9.8984375" style="69"/>
    <col min="8211" max="8211" width="11.09765625" style="69" customWidth="1"/>
    <col min="8212" max="8322" width="9.8984375" style="69"/>
    <col min="8323" max="8323" width="6.59765625" style="69" customWidth="1"/>
    <col min="8324" max="8324" width="5.09765625" style="69" customWidth="1"/>
    <col min="8325" max="8325" width="9.5" style="69" customWidth="1"/>
    <col min="8326" max="8326" width="11.69921875" style="69" customWidth="1"/>
    <col min="8327" max="8327" width="2.296875" style="69" customWidth="1"/>
    <col min="8328" max="8329" width="11.69921875" style="69" customWidth="1"/>
    <col min="8330" max="8330" width="2.296875" style="69" customWidth="1"/>
    <col min="8331" max="8332" width="11.69921875" style="69" customWidth="1"/>
    <col min="8333" max="8333" width="2.296875" style="69" customWidth="1"/>
    <col min="8334" max="8335" width="11.69921875" style="69" customWidth="1"/>
    <col min="8336" max="8336" width="2.296875" style="69" customWidth="1"/>
    <col min="8337" max="8337" width="11.69921875" style="69" customWidth="1"/>
    <col min="8338" max="8338" width="2.59765625" style="69" customWidth="1"/>
    <col min="8339" max="8339" width="17.19921875" style="69" customWidth="1"/>
    <col min="8340" max="8448" width="9.8984375" style="69"/>
    <col min="8449" max="8449" width="8.19921875" style="69" customWidth="1"/>
    <col min="8450" max="8450" width="4" style="69" customWidth="1"/>
    <col min="8451" max="8451" width="7.296875" style="69" customWidth="1"/>
    <col min="8452" max="8452" width="9.5" style="69" customWidth="1"/>
    <col min="8453" max="8453" width="1.796875" style="69" customWidth="1"/>
    <col min="8454" max="8455" width="9.5" style="69" customWidth="1"/>
    <col min="8456" max="8456" width="1.796875" style="69" customWidth="1"/>
    <col min="8457" max="8458" width="9.5" style="69" customWidth="1"/>
    <col min="8459" max="8459" width="1.796875" style="69" customWidth="1"/>
    <col min="8460" max="8460" width="9.5" style="69" customWidth="1"/>
    <col min="8461" max="8461" width="9.8984375" style="69"/>
    <col min="8462" max="8462" width="14.8984375" style="69" customWidth="1"/>
    <col min="8463" max="8463" width="9.8984375" style="69"/>
    <col min="8464" max="8464" width="12.09765625" style="69" customWidth="1"/>
    <col min="8465" max="8465" width="14" style="69" customWidth="1"/>
    <col min="8466" max="8466" width="9.8984375" style="69"/>
    <col min="8467" max="8467" width="11.09765625" style="69" customWidth="1"/>
    <col min="8468" max="8578" width="9.8984375" style="69"/>
    <col min="8579" max="8579" width="6.59765625" style="69" customWidth="1"/>
    <col min="8580" max="8580" width="5.09765625" style="69" customWidth="1"/>
    <col min="8581" max="8581" width="9.5" style="69" customWidth="1"/>
    <col min="8582" max="8582" width="11.69921875" style="69" customWidth="1"/>
    <col min="8583" max="8583" width="2.296875" style="69" customWidth="1"/>
    <col min="8584" max="8585" width="11.69921875" style="69" customWidth="1"/>
    <col min="8586" max="8586" width="2.296875" style="69" customWidth="1"/>
    <col min="8587" max="8588" width="11.69921875" style="69" customWidth="1"/>
    <col min="8589" max="8589" width="2.296875" style="69" customWidth="1"/>
    <col min="8590" max="8591" width="11.69921875" style="69" customWidth="1"/>
    <col min="8592" max="8592" width="2.296875" style="69" customWidth="1"/>
    <col min="8593" max="8593" width="11.69921875" style="69" customWidth="1"/>
    <col min="8594" max="8594" width="2.59765625" style="69" customWidth="1"/>
    <col min="8595" max="8595" width="17.19921875" style="69" customWidth="1"/>
    <col min="8596" max="8704" width="9.8984375" style="69"/>
    <col min="8705" max="8705" width="8.19921875" style="69" customWidth="1"/>
    <col min="8706" max="8706" width="4" style="69" customWidth="1"/>
    <col min="8707" max="8707" width="7.296875" style="69" customWidth="1"/>
    <col min="8708" max="8708" width="9.5" style="69" customWidth="1"/>
    <col min="8709" max="8709" width="1.796875" style="69" customWidth="1"/>
    <col min="8710" max="8711" width="9.5" style="69" customWidth="1"/>
    <col min="8712" max="8712" width="1.796875" style="69" customWidth="1"/>
    <col min="8713" max="8714" width="9.5" style="69" customWidth="1"/>
    <col min="8715" max="8715" width="1.796875" style="69" customWidth="1"/>
    <col min="8716" max="8716" width="9.5" style="69" customWidth="1"/>
    <col min="8717" max="8717" width="9.8984375" style="69"/>
    <col min="8718" max="8718" width="14.8984375" style="69" customWidth="1"/>
    <col min="8719" max="8719" width="9.8984375" style="69"/>
    <col min="8720" max="8720" width="12.09765625" style="69" customWidth="1"/>
    <col min="8721" max="8721" width="14" style="69" customWidth="1"/>
    <col min="8722" max="8722" width="9.8984375" style="69"/>
    <col min="8723" max="8723" width="11.09765625" style="69" customWidth="1"/>
    <col min="8724" max="8834" width="9.8984375" style="69"/>
    <col min="8835" max="8835" width="6.59765625" style="69" customWidth="1"/>
    <col min="8836" max="8836" width="5.09765625" style="69" customWidth="1"/>
    <col min="8837" max="8837" width="9.5" style="69" customWidth="1"/>
    <col min="8838" max="8838" width="11.69921875" style="69" customWidth="1"/>
    <col min="8839" max="8839" width="2.296875" style="69" customWidth="1"/>
    <col min="8840" max="8841" width="11.69921875" style="69" customWidth="1"/>
    <col min="8842" max="8842" width="2.296875" style="69" customWidth="1"/>
    <col min="8843" max="8844" width="11.69921875" style="69" customWidth="1"/>
    <col min="8845" max="8845" width="2.296875" style="69" customWidth="1"/>
    <col min="8846" max="8847" width="11.69921875" style="69" customWidth="1"/>
    <col min="8848" max="8848" width="2.296875" style="69" customWidth="1"/>
    <col min="8849" max="8849" width="11.69921875" style="69" customWidth="1"/>
    <col min="8850" max="8850" width="2.59765625" style="69" customWidth="1"/>
    <col min="8851" max="8851" width="17.19921875" style="69" customWidth="1"/>
    <col min="8852" max="8960" width="9.8984375" style="69"/>
    <col min="8961" max="8961" width="8.19921875" style="69" customWidth="1"/>
    <col min="8962" max="8962" width="4" style="69" customWidth="1"/>
    <col min="8963" max="8963" width="7.296875" style="69" customWidth="1"/>
    <col min="8964" max="8964" width="9.5" style="69" customWidth="1"/>
    <col min="8965" max="8965" width="1.796875" style="69" customWidth="1"/>
    <col min="8966" max="8967" width="9.5" style="69" customWidth="1"/>
    <col min="8968" max="8968" width="1.796875" style="69" customWidth="1"/>
    <col min="8969" max="8970" width="9.5" style="69" customWidth="1"/>
    <col min="8971" max="8971" width="1.796875" style="69" customWidth="1"/>
    <col min="8972" max="8972" width="9.5" style="69" customWidth="1"/>
    <col min="8973" max="8973" width="9.8984375" style="69"/>
    <col min="8974" max="8974" width="14.8984375" style="69" customWidth="1"/>
    <col min="8975" max="8975" width="9.8984375" style="69"/>
    <col min="8976" max="8976" width="12.09765625" style="69" customWidth="1"/>
    <col min="8977" max="8977" width="14" style="69" customWidth="1"/>
    <col min="8978" max="8978" width="9.8984375" style="69"/>
    <col min="8979" max="8979" width="11.09765625" style="69" customWidth="1"/>
    <col min="8980" max="9090" width="9.8984375" style="69"/>
    <col min="9091" max="9091" width="6.59765625" style="69" customWidth="1"/>
    <col min="9092" max="9092" width="5.09765625" style="69" customWidth="1"/>
    <col min="9093" max="9093" width="9.5" style="69" customWidth="1"/>
    <col min="9094" max="9094" width="11.69921875" style="69" customWidth="1"/>
    <col min="9095" max="9095" width="2.296875" style="69" customWidth="1"/>
    <col min="9096" max="9097" width="11.69921875" style="69" customWidth="1"/>
    <col min="9098" max="9098" width="2.296875" style="69" customWidth="1"/>
    <col min="9099" max="9100" width="11.69921875" style="69" customWidth="1"/>
    <col min="9101" max="9101" width="2.296875" style="69" customWidth="1"/>
    <col min="9102" max="9103" width="11.69921875" style="69" customWidth="1"/>
    <col min="9104" max="9104" width="2.296875" style="69" customWidth="1"/>
    <col min="9105" max="9105" width="11.69921875" style="69" customWidth="1"/>
    <col min="9106" max="9106" width="2.59765625" style="69" customWidth="1"/>
    <col min="9107" max="9107" width="17.19921875" style="69" customWidth="1"/>
    <col min="9108" max="9216" width="9.8984375" style="69"/>
    <col min="9217" max="9217" width="8.19921875" style="69" customWidth="1"/>
    <col min="9218" max="9218" width="4" style="69" customWidth="1"/>
    <col min="9219" max="9219" width="7.296875" style="69" customWidth="1"/>
    <col min="9220" max="9220" width="9.5" style="69" customWidth="1"/>
    <col min="9221" max="9221" width="1.796875" style="69" customWidth="1"/>
    <col min="9222" max="9223" width="9.5" style="69" customWidth="1"/>
    <col min="9224" max="9224" width="1.796875" style="69" customWidth="1"/>
    <col min="9225" max="9226" width="9.5" style="69" customWidth="1"/>
    <col min="9227" max="9227" width="1.796875" style="69" customWidth="1"/>
    <col min="9228" max="9228" width="9.5" style="69" customWidth="1"/>
    <col min="9229" max="9229" width="9.8984375" style="69"/>
    <col min="9230" max="9230" width="14.8984375" style="69" customWidth="1"/>
    <col min="9231" max="9231" width="9.8984375" style="69"/>
    <col min="9232" max="9232" width="12.09765625" style="69" customWidth="1"/>
    <col min="9233" max="9233" width="14" style="69" customWidth="1"/>
    <col min="9234" max="9234" width="9.8984375" style="69"/>
    <col min="9235" max="9235" width="11.09765625" style="69" customWidth="1"/>
    <col min="9236" max="9346" width="9.8984375" style="69"/>
    <col min="9347" max="9347" width="6.59765625" style="69" customWidth="1"/>
    <col min="9348" max="9348" width="5.09765625" style="69" customWidth="1"/>
    <col min="9349" max="9349" width="9.5" style="69" customWidth="1"/>
    <col min="9350" max="9350" width="11.69921875" style="69" customWidth="1"/>
    <col min="9351" max="9351" width="2.296875" style="69" customWidth="1"/>
    <col min="9352" max="9353" width="11.69921875" style="69" customWidth="1"/>
    <col min="9354" max="9354" width="2.296875" style="69" customWidth="1"/>
    <col min="9355" max="9356" width="11.69921875" style="69" customWidth="1"/>
    <col min="9357" max="9357" width="2.296875" style="69" customWidth="1"/>
    <col min="9358" max="9359" width="11.69921875" style="69" customWidth="1"/>
    <col min="9360" max="9360" width="2.296875" style="69" customWidth="1"/>
    <col min="9361" max="9361" width="11.69921875" style="69" customWidth="1"/>
    <col min="9362" max="9362" width="2.59765625" style="69" customWidth="1"/>
    <col min="9363" max="9363" width="17.19921875" style="69" customWidth="1"/>
    <col min="9364" max="9472" width="9.8984375" style="69"/>
    <col min="9473" max="9473" width="8.19921875" style="69" customWidth="1"/>
    <col min="9474" max="9474" width="4" style="69" customWidth="1"/>
    <col min="9475" max="9475" width="7.296875" style="69" customWidth="1"/>
    <col min="9476" max="9476" width="9.5" style="69" customWidth="1"/>
    <col min="9477" max="9477" width="1.796875" style="69" customWidth="1"/>
    <col min="9478" max="9479" width="9.5" style="69" customWidth="1"/>
    <col min="9480" max="9480" width="1.796875" style="69" customWidth="1"/>
    <col min="9481" max="9482" width="9.5" style="69" customWidth="1"/>
    <col min="9483" max="9483" width="1.796875" style="69" customWidth="1"/>
    <col min="9484" max="9484" width="9.5" style="69" customWidth="1"/>
    <col min="9485" max="9485" width="9.8984375" style="69"/>
    <col min="9486" max="9486" width="14.8984375" style="69" customWidth="1"/>
    <col min="9487" max="9487" width="9.8984375" style="69"/>
    <col min="9488" max="9488" width="12.09765625" style="69" customWidth="1"/>
    <col min="9489" max="9489" width="14" style="69" customWidth="1"/>
    <col min="9490" max="9490" width="9.8984375" style="69"/>
    <col min="9491" max="9491" width="11.09765625" style="69" customWidth="1"/>
    <col min="9492" max="9602" width="9.8984375" style="69"/>
    <col min="9603" max="9603" width="6.59765625" style="69" customWidth="1"/>
    <col min="9604" max="9604" width="5.09765625" style="69" customWidth="1"/>
    <col min="9605" max="9605" width="9.5" style="69" customWidth="1"/>
    <col min="9606" max="9606" width="11.69921875" style="69" customWidth="1"/>
    <col min="9607" max="9607" width="2.296875" style="69" customWidth="1"/>
    <col min="9608" max="9609" width="11.69921875" style="69" customWidth="1"/>
    <col min="9610" max="9610" width="2.296875" style="69" customWidth="1"/>
    <col min="9611" max="9612" width="11.69921875" style="69" customWidth="1"/>
    <col min="9613" max="9613" width="2.296875" style="69" customWidth="1"/>
    <col min="9614" max="9615" width="11.69921875" style="69" customWidth="1"/>
    <col min="9616" max="9616" width="2.296875" style="69" customWidth="1"/>
    <col min="9617" max="9617" width="11.69921875" style="69" customWidth="1"/>
    <col min="9618" max="9618" width="2.59765625" style="69" customWidth="1"/>
    <col min="9619" max="9619" width="17.19921875" style="69" customWidth="1"/>
    <col min="9620" max="9728" width="9.8984375" style="69"/>
    <col min="9729" max="9729" width="8.19921875" style="69" customWidth="1"/>
    <col min="9730" max="9730" width="4" style="69" customWidth="1"/>
    <col min="9731" max="9731" width="7.296875" style="69" customWidth="1"/>
    <col min="9732" max="9732" width="9.5" style="69" customWidth="1"/>
    <col min="9733" max="9733" width="1.796875" style="69" customWidth="1"/>
    <col min="9734" max="9735" width="9.5" style="69" customWidth="1"/>
    <col min="9736" max="9736" width="1.796875" style="69" customWidth="1"/>
    <col min="9737" max="9738" width="9.5" style="69" customWidth="1"/>
    <col min="9739" max="9739" width="1.796875" style="69" customWidth="1"/>
    <col min="9740" max="9740" width="9.5" style="69" customWidth="1"/>
    <col min="9741" max="9741" width="9.8984375" style="69"/>
    <col min="9742" max="9742" width="14.8984375" style="69" customWidth="1"/>
    <col min="9743" max="9743" width="9.8984375" style="69"/>
    <col min="9744" max="9744" width="12.09765625" style="69" customWidth="1"/>
    <col min="9745" max="9745" width="14" style="69" customWidth="1"/>
    <col min="9746" max="9746" width="9.8984375" style="69"/>
    <col min="9747" max="9747" width="11.09765625" style="69" customWidth="1"/>
    <col min="9748" max="9858" width="9.8984375" style="69"/>
    <col min="9859" max="9859" width="6.59765625" style="69" customWidth="1"/>
    <col min="9860" max="9860" width="5.09765625" style="69" customWidth="1"/>
    <col min="9861" max="9861" width="9.5" style="69" customWidth="1"/>
    <col min="9862" max="9862" width="11.69921875" style="69" customWidth="1"/>
    <col min="9863" max="9863" width="2.296875" style="69" customWidth="1"/>
    <col min="9864" max="9865" width="11.69921875" style="69" customWidth="1"/>
    <col min="9866" max="9866" width="2.296875" style="69" customWidth="1"/>
    <col min="9867" max="9868" width="11.69921875" style="69" customWidth="1"/>
    <col min="9869" max="9869" width="2.296875" style="69" customWidth="1"/>
    <col min="9870" max="9871" width="11.69921875" style="69" customWidth="1"/>
    <col min="9872" max="9872" width="2.296875" style="69" customWidth="1"/>
    <col min="9873" max="9873" width="11.69921875" style="69" customWidth="1"/>
    <col min="9874" max="9874" width="2.59765625" style="69" customWidth="1"/>
    <col min="9875" max="9875" width="17.19921875" style="69" customWidth="1"/>
    <col min="9876" max="9984" width="9.8984375" style="69"/>
    <col min="9985" max="9985" width="8.19921875" style="69" customWidth="1"/>
    <col min="9986" max="9986" width="4" style="69" customWidth="1"/>
    <col min="9987" max="9987" width="7.296875" style="69" customWidth="1"/>
    <col min="9988" max="9988" width="9.5" style="69" customWidth="1"/>
    <col min="9989" max="9989" width="1.796875" style="69" customWidth="1"/>
    <col min="9990" max="9991" width="9.5" style="69" customWidth="1"/>
    <col min="9992" max="9992" width="1.796875" style="69" customWidth="1"/>
    <col min="9993" max="9994" width="9.5" style="69" customWidth="1"/>
    <col min="9995" max="9995" width="1.796875" style="69" customWidth="1"/>
    <col min="9996" max="9996" width="9.5" style="69" customWidth="1"/>
    <col min="9997" max="9997" width="9.8984375" style="69"/>
    <col min="9998" max="9998" width="14.8984375" style="69" customWidth="1"/>
    <col min="9999" max="9999" width="9.8984375" style="69"/>
    <col min="10000" max="10000" width="12.09765625" style="69" customWidth="1"/>
    <col min="10001" max="10001" width="14" style="69" customWidth="1"/>
    <col min="10002" max="10002" width="9.8984375" style="69"/>
    <col min="10003" max="10003" width="11.09765625" style="69" customWidth="1"/>
    <col min="10004" max="10114" width="9.8984375" style="69"/>
    <col min="10115" max="10115" width="6.59765625" style="69" customWidth="1"/>
    <col min="10116" max="10116" width="5.09765625" style="69" customWidth="1"/>
    <col min="10117" max="10117" width="9.5" style="69" customWidth="1"/>
    <col min="10118" max="10118" width="11.69921875" style="69" customWidth="1"/>
    <col min="10119" max="10119" width="2.296875" style="69" customWidth="1"/>
    <col min="10120" max="10121" width="11.69921875" style="69" customWidth="1"/>
    <col min="10122" max="10122" width="2.296875" style="69" customWidth="1"/>
    <col min="10123" max="10124" width="11.69921875" style="69" customWidth="1"/>
    <col min="10125" max="10125" width="2.296875" style="69" customWidth="1"/>
    <col min="10126" max="10127" width="11.69921875" style="69" customWidth="1"/>
    <col min="10128" max="10128" width="2.296875" style="69" customWidth="1"/>
    <col min="10129" max="10129" width="11.69921875" style="69" customWidth="1"/>
    <col min="10130" max="10130" width="2.59765625" style="69" customWidth="1"/>
    <col min="10131" max="10131" width="17.19921875" style="69" customWidth="1"/>
    <col min="10132" max="10240" width="9.8984375" style="69"/>
    <col min="10241" max="10241" width="8.19921875" style="69" customWidth="1"/>
    <col min="10242" max="10242" width="4" style="69" customWidth="1"/>
    <col min="10243" max="10243" width="7.296875" style="69" customWidth="1"/>
    <col min="10244" max="10244" width="9.5" style="69" customWidth="1"/>
    <col min="10245" max="10245" width="1.796875" style="69" customWidth="1"/>
    <col min="10246" max="10247" width="9.5" style="69" customWidth="1"/>
    <col min="10248" max="10248" width="1.796875" style="69" customWidth="1"/>
    <col min="10249" max="10250" width="9.5" style="69" customWidth="1"/>
    <col min="10251" max="10251" width="1.796875" style="69" customWidth="1"/>
    <col min="10252" max="10252" width="9.5" style="69" customWidth="1"/>
    <col min="10253" max="10253" width="9.8984375" style="69"/>
    <col min="10254" max="10254" width="14.8984375" style="69" customWidth="1"/>
    <col min="10255" max="10255" width="9.8984375" style="69"/>
    <col min="10256" max="10256" width="12.09765625" style="69" customWidth="1"/>
    <col min="10257" max="10257" width="14" style="69" customWidth="1"/>
    <col min="10258" max="10258" width="9.8984375" style="69"/>
    <col min="10259" max="10259" width="11.09765625" style="69" customWidth="1"/>
    <col min="10260" max="10370" width="9.8984375" style="69"/>
    <col min="10371" max="10371" width="6.59765625" style="69" customWidth="1"/>
    <col min="10372" max="10372" width="5.09765625" style="69" customWidth="1"/>
    <col min="10373" max="10373" width="9.5" style="69" customWidth="1"/>
    <col min="10374" max="10374" width="11.69921875" style="69" customWidth="1"/>
    <col min="10375" max="10375" width="2.296875" style="69" customWidth="1"/>
    <col min="10376" max="10377" width="11.69921875" style="69" customWidth="1"/>
    <col min="10378" max="10378" width="2.296875" style="69" customWidth="1"/>
    <col min="10379" max="10380" width="11.69921875" style="69" customWidth="1"/>
    <col min="10381" max="10381" width="2.296875" style="69" customWidth="1"/>
    <col min="10382" max="10383" width="11.69921875" style="69" customWidth="1"/>
    <col min="10384" max="10384" width="2.296875" style="69" customWidth="1"/>
    <col min="10385" max="10385" width="11.69921875" style="69" customWidth="1"/>
    <col min="10386" max="10386" width="2.59765625" style="69" customWidth="1"/>
    <col min="10387" max="10387" width="17.19921875" style="69" customWidth="1"/>
    <col min="10388" max="10496" width="9.8984375" style="69"/>
    <col min="10497" max="10497" width="8.19921875" style="69" customWidth="1"/>
    <col min="10498" max="10498" width="4" style="69" customWidth="1"/>
    <col min="10499" max="10499" width="7.296875" style="69" customWidth="1"/>
    <col min="10500" max="10500" width="9.5" style="69" customWidth="1"/>
    <col min="10501" max="10501" width="1.796875" style="69" customWidth="1"/>
    <col min="10502" max="10503" width="9.5" style="69" customWidth="1"/>
    <col min="10504" max="10504" width="1.796875" style="69" customWidth="1"/>
    <col min="10505" max="10506" width="9.5" style="69" customWidth="1"/>
    <col min="10507" max="10507" width="1.796875" style="69" customWidth="1"/>
    <col min="10508" max="10508" width="9.5" style="69" customWidth="1"/>
    <col min="10509" max="10509" width="9.8984375" style="69"/>
    <col min="10510" max="10510" width="14.8984375" style="69" customWidth="1"/>
    <col min="10511" max="10511" width="9.8984375" style="69"/>
    <col min="10512" max="10512" width="12.09765625" style="69" customWidth="1"/>
    <col min="10513" max="10513" width="14" style="69" customWidth="1"/>
    <col min="10514" max="10514" width="9.8984375" style="69"/>
    <col min="10515" max="10515" width="11.09765625" style="69" customWidth="1"/>
    <col min="10516" max="10626" width="9.8984375" style="69"/>
    <col min="10627" max="10627" width="6.59765625" style="69" customWidth="1"/>
    <col min="10628" max="10628" width="5.09765625" style="69" customWidth="1"/>
    <col min="10629" max="10629" width="9.5" style="69" customWidth="1"/>
    <col min="10630" max="10630" width="11.69921875" style="69" customWidth="1"/>
    <col min="10631" max="10631" width="2.296875" style="69" customWidth="1"/>
    <col min="10632" max="10633" width="11.69921875" style="69" customWidth="1"/>
    <col min="10634" max="10634" width="2.296875" style="69" customWidth="1"/>
    <col min="10635" max="10636" width="11.69921875" style="69" customWidth="1"/>
    <col min="10637" max="10637" width="2.296875" style="69" customWidth="1"/>
    <col min="10638" max="10639" width="11.69921875" style="69" customWidth="1"/>
    <col min="10640" max="10640" width="2.296875" style="69" customWidth="1"/>
    <col min="10641" max="10641" width="11.69921875" style="69" customWidth="1"/>
    <col min="10642" max="10642" width="2.59765625" style="69" customWidth="1"/>
    <col min="10643" max="10643" width="17.19921875" style="69" customWidth="1"/>
    <col min="10644" max="10752" width="9.8984375" style="69"/>
    <col min="10753" max="10753" width="8.19921875" style="69" customWidth="1"/>
    <col min="10754" max="10754" width="4" style="69" customWidth="1"/>
    <col min="10755" max="10755" width="7.296875" style="69" customWidth="1"/>
    <col min="10756" max="10756" width="9.5" style="69" customWidth="1"/>
    <col min="10757" max="10757" width="1.796875" style="69" customWidth="1"/>
    <col min="10758" max="10759" width="9.5" style="69" customWidth="1"/>
    <col min="10760" max="10760" width="1.796875" style="69" customWidth="1"/>
    <col min="10761" max="10762" width="9.5" style="69" customWidth="1"/>
    <col min="10763" max="10763" width="1.796875" style="69" customWidth="1"/>
    <col min="10764" max="10764" width="9.5" style="69" customWidth="1"/>
    <col min="10765" max="10765" width="9.8984375" style="69"/>
    <col min="10766" max="10766" width="14.8984375" style="69" customWidth="1"/>
    <col min="10767" max="10767" width="9.8984375" style="69"/>
    <col min="10768" max="10768" width="12.09765625" style="69" customWidth="1"/>
    <col min="10769" max="10769" width="14" style="69" customWidth="1"/>
    <col min="10770" max="10770" width="9.8984375" style="69"/>
    <col min="10771" max="10771" width="11.09765625" style="69" customWidth="1"/>
    <col min="10772" max="10882" width="9.8984375" style="69"/>
    <col min="10883" max="10883" width="6.59765625" style="69" customWidth="1"/>
    <col min="10884" max="10884" width="5.09765625" style="69" customWidth="1"/>
    <col min="10885" max="10885" width="9.5" style="69" customWidth="1"/>
    <col min="10886" max="10886" width="11.69921875" style="69" customWidth="1"/>
    <col min="10887" max="10887" width="2.296875" style="69" customWidth="1"/>
    <col min="10888" max="10889" width="11.69921875" style="69" customWidth="1"/>
    <col min="10890" max="10890" width="2.296875" style="69" customWidth="1"/>
    <col min="10891" max="10892" width="11.69921875" style="69" customWidth="1"/>
    <col min="10893" max="10893" width="2.296875" style="69" customWidth="1"/>
    <col min="10894" max="10895" width="11.69921875" style="69" customWidth="1"/>
    <col min="10896" max="10896" width="2.296875" style="69" customWidth="1"/>
    <col min="10897" max="10897" width="11.69921875" style="69" customWidth="1"/>
    <col min="10898" max="10898" width="2.59765625" style="69" customWidth="1"/>
    <col min="10899" max="10899" width="17.19921875" style="69" customWidth="1"/>
    <col min="10900" max="11008" width="9.8984375" style="69"/>
    <col min="11009" max="11009" width="8.19921875" style="69" customWidth="1"/>
    <col min="11010" max="11010" width="4" style="69" customWidth="1"/>
    <col min="11011" max="11011" width="7.296875" style="69" customWidth="1"/>
    <col min="11012" max="11012" width="9.5" style="69" customWidth="1"/>
    <col min="11013" max="11013" width="1.796875" style="69" customWidth="1"/>
    <col min="11014" max="11015" width="9.5" style="69" customWidth="1"/>
    <col min="11016" max="11016" width="1.796875" style="69" customWidth="1"/>
    <col min="11017" max="11018" width="9.5" style="69" customWidth="1"/>
    <col min="11019" max="11019" width="1.796875" style="69" customWidth="1"/>
    <col min="11020" max="11020" width="9.5" style="69" customWidth="1"/>
    <col min="11021" max="11021" width="9.8984375" style="69"/>
    <col min="11022" max="11022" width="14.8984375" style="69" customWidth="1"/>
    <col min="11023" max="11023" width="9.8984375" style="69"/>
    <col min="11024" max="11024" width="12.09765625" style="69" customWidth="1"/>
    <col min="11025" max="11025" width="14" style="69" customWidth="1"/>
    <col min="11026" max="11026" width="9.8984375" style="69"/>
    <col min="11027" max="11027" width="11.09765625" style="69" customWidth="1"/>
    <col min="11028" max="11138" width="9.8984375" style="69"/>
    <col min="11139" max="11139" width="6.59765625" style="69" customWidth="1"/>
    <col min="11140" max="11140" width="5.09765625" style="69" customWidth="1"/>
    <col min="11141" max="11141" width="9.5" style="69" customWidth="1"/>
    <col min="11142" max="11142" width="11.69921875" style="69" customWidth="1"/>
    <col min="11143" max="11143" width="2.296875" style="69" customWidth="1"/>
    <col min="11144" max="11145" width="11.69921875" style="69" customWidth="1"/>
    <col min="11146" max="11146" width="2.296875" style="69" customWidth="1"/>
    <col min="11147" max="11148" width="11.69921875" style="69" customWidth="1"/>
    <col min="11149" max="11149" width="2.296875" style="69" customWidth="1"/>
    <col min="11150" max="11151" width="11.69921875" style="69" customWidth="1"/>
    <col min="11152" max="11152" width="2.296875" style="69" customWidth="1"/>
    <col min="11153" max="11153" width="11.69921875" style="69" customWidth="1"/>
    <col min="11154" max="11154" width="2.59765625" style="69" customWidth="1"/>
    <col min="11155" max="11155" width="17.19921875" style="69" customWidth="1"/>
    <col min="11156" max="11264" width="9.8984375" style="69"/>
    <col min="11265" max="11265" width="8.19921875" style="69" customWidth="1"/>
    <col min="11266" max="11266" width="4" style="69" customWidth="1"/>
    <col min="11267" max="11267" width="7.296875" style="69" customWidth="1"/>
    <col min="11268" max="11268" width="9.5" style="69" customWidth="1"/>
    <col min="11269" max="11269" width="1.796875" style="69" customWidth="1"/>
    <col min="11270" max="11271" width="9.5" style="69" customWidth="1"/>
    <col min="11272" max="11272" width="1.796875" style="69" customWidth="1"/>
    <col min="11273" max="11274" width="9.5" style="69" customWidth="1"/>
    <col min="11275" max="11275" width="1.796875" style="69" customWidth="1"/>
    <col min="11276" max="11276" width="9.5" style="69" customWidth="1"/>
    <col min="11277" max="11277" width="9.8984375" style="69"/>
    <col min="11278" max="11278" width="14.8984375" style="69" customWidth="1"/>
    <col min="11279" max="11279" width="9.8984375" style="69"/>
    <col min="11280" max="11280" width="12.09765625" style="69" customWidth="1"/>
    <col min="11281" max="11281" width="14" style="69" customWidth="1"/>
    <col min="11282" max="11282" width="9.8984375" style="69"/>
    <col min="11283" max="11283" width="11.09765625" style="69" customWidth="1"/>
    <col min="11284" max="11394" width="9.8984375" style="69"/>
    <col min="11395" max="11395" width="6.59765625" style="69" customWidth="1"/>
    <col min="11396" max="11396" width="5.09765625" style="69" customWidth="1"/>
    <col min="11397" max="11397" width="9.5" style="69" customWidth="1"/>
    <col min="11398" max="11398" width="11.69921875" style="69" customWidth="1"/>
    <col min="11399" max="11399" width="2.296875" style="69" customWidth="1"/>
    <col min="11400" max="11401" width="11.69921875" style="69" customWidth="1"/>
    <col min="11402" max="11402" width="2.296875" style="69" customWidth="1"/>
    <col min="11403" max="11404" width="11.69921875" style="69" customWidth="1"/>
    <col min="11405" max="11405" width="2.296875" style="69" customWidth="1"/>
    <col min="11406" max="11407" width="11.69921875" style="69" customWidth="1"/>
    <col min="11408" max="11408" width="2.296875" style="69" customWidth="1"/>
    <col min="11409" max="11409" width="11.69921875" style="69" customWidth="1"/>
    <col min="11410" max="11410" width="2.59765625" style="69" customWidth="1"/>
    <col min="11411" max="11411" width="17.19921875" style="69" customWidth="1"/>
    <col min="11412" max="11520" width="9.8984375" style="69"/>
    <col min="11521" max="11521" width="8.19921875" style="69" customWidth="1"/>
    <col min="11522" max="11522" width="4" style="69" customWidth="1"/>
    <col min="11523" max="11523" width="7.296875" style="69" customWidth="1"/>
    <col min="11524" max="11524" width="9.5" style="69" customWidth="1"/>
    <col min="11525" max="11525" width="1.796875" style="69" customWidth="1"/>
    <col min="11526" max="11527" width="9.5" style="69" customWidth="1"/>
    <col min="11528" max="11528" width="1.796875" style="69" customWidth="1"/>
    <col min="11529" max="11530" width="9.5" style="69" customWidth="1"/>
    <col min="11531" max="11531" width="1.796875" style="69" customWidth="1"/>
    <col min="11532" max="11532" width="9.5" style="69" customWidth="1"/>
    <col min="11533" max="11533" width="9.8984375" style="69"/>
    <col min="11534" max="11534" width="14.8984375" style="69" customWidth="1"/>
    <col min="11535" max="11535" width="9.8984375" style="69"/>
    <col min="11536" max="11536" width="12.09765625" style="69" customWidth="1"/>
    <col min="11537" max="11537" width="14" style="69" customWidth="1"/>
    <col min="11538" max="11538" width="9.8984375" style="69"/>
    <col min="11539" max="11539" width="11.09765625" style="69" customWidth="1"/>
    <col min="11540" max="11650" width="9.8984375" style="69"/>
    <col min="11651" max="11651" width="6.59765625" style="69" customWidth="1"/>
    <col min="11652" max="11652" width="5.09765625" style="69" customWidth="1"/>
    <col min="11653" max="11653" width="9.5" style="69" customWidth="1"/>
    <col min="11654" max="11654" width="11.69921875" style="69" customWidth="1"/>
    <col min="11655" max="11655" width="2.296875" style="69" customWidth="1"/>
    <col min="11656" max="11657" width="11.69921875" style="69" customWidth="1"/>
    <col min="11658" max="11658" width="2.296875" style="69" customWidth="1"/>
    <col min="11659" max="11660" width="11.69921875" style="69" customWidth="1"/>
    <col min="11661" max="11661" width="2.296875" style="69" customWidth="1"/>
    <col min="11662" max="11663" width="11.69921875" style="69" customWidth="1"/>
    <col min="11664" max="11664" width="2.296875" style="69" customWidth="1"/>
    <col min="11665" max="11665" width="11.69921875" style="69" customWidth="1"/>
    <col min="11666" max="11666" width="2.59765625" style="69" customWidth="1"/>
    <col min="11667" max="11667" width="17.19921875" style="69" customWidth="1"/>
    <col min="11668" max="11776" width="9.8984375" style="69"/>
    <col min="11777" max="11777" width="8.19921875" style="69" customWidth="1"/>
    <col min="11778" max="11778" width="4" style="69" customWidth="1"/>
    <col min="11779" max="11779" width="7.296875" style="69" customWidth="1"/>
    <col min="11780" max="11780" width="9.5" style="69" customWidth="1"/>
    <col min="11781" max="11781" width="1.796875" style="69" customWidth="1"/>
    <col min="11782" max="11783" width="9.5" style="69" customWidth="1"/>
    <col min="11784" max="11784" width="1.796875" style="69" customWidth="1"/>
    <col min="11785" max="11786" width="9.5" style="69" customWidth="1"/>
    <col min="11787" max="11787" width="1.796875" style="69" customWidth="1"/>
    <col min="11788" max="11788" width="9.5" style="69" customWidth="1"/>
    <col min="11789" max="11789" width="9.8984375" style="69"/>
    <col min="11790" max="11790" width="14.8984375" style="69" customWidth="1"/>
    <col min="11791" max="11791" width="9.8984375" style="69"/>
    <col min="11792" max="11792" width="12.09765625" style="69" customWidth="1"/>
    <col min="11793" max="11793" width="14" style="69" customWidth="1"/>
    <col min="11794" max="11794" width="9.8984375" style="69"/>
    <col min="11795" max="11795" width="11.09765625" style="69" customWidth="1"/>
    <col min="11796" max="11906" width="9.8984375" style="69"/>
    <col min="11907" max="11907" width="6.59765625" style="69" customWidth="1"/>
    <col min="11908" max="11908" width="5.09765625" style="69" customWidth="1"/>
    <col min="11909" max="11909" width="9.5" style="69" customWidth="1"/>
    <col min="11910" max="11910" width="11.69921875" style="69" customWidth="1"/>
    <col min="11911" max="11911" width="2.296875" style="69" customWidth="1"/>
    <col min="11912" max="11913" width="11.69921875" style="69" customWidth="1"/>
    <col min="11914" max="11914" width="2.296875" style="69" customWidth="1"/>
    <col min="11915" max="11916" width="11.69921875" style="69" customWidth="1"/>
    <col min="11917" max="11917" width="2.296875" style="69" customWidth="1"/>
    <col min="11918" max="11919" width="11.69921875" style="69" customWidth="1"/>
    <col min="11920" max="11920" width="2.296875" style="69" customWidth="1"/>
    <col min="11921" max="11921" width="11.69921875" style="69" customWidth="1"/>
    <col min="11922" max="11922" width="2.59765625" style="69" customWidth="1"/>
    <col min="11923" max="11923" width="17.19921875" style="69" customWidth="1"/>
    <col min="11924" max="12032" width="9.8984375" style="69"/>
    <col min="12033" max="12033" width="8.19921875" style="69" customWidth="1"/>
    <col min="12034" max="12034" width="4" style="69" customWidth="1"/>
    <col min="12035" max="12035" width="7.296875" style="69" customWidth="1"/>
    <col min="12036" max="12036" width="9.5" style="69" customWidth="1"/>
    <col min="12037" max="12037" width="1.796875" style="69" customWidth="1"/>
    <col min="12038" max="12039" width="9.5" style="69" customWidth="1"/>
    <col min="12040" max="12040" width="1.796875" style="69" customWidth="1"/>
    <col min="12041" max="12042" width="9.5" style="69" customWidth="1"/>
    <col min="12043" max="12043" width="1.796875" style="69" customWidth="1"/>
    <col min="12044" max="12044" width="9.5" style="69" customWidth="1"/>
    <col min="12045" max="12045" width="9.8984375" style="69"/>
    <col min="12046" max="12046" width="14.8984375" style="69" customWidth="1"/>
    <col min="12047" max="12047" width="9.8984375" style="69"/>
    <col min="12048" max="12048" width="12.09765625" style="69" customWidth="1"/>
    <col min="12049" max="12049" width="14" style="69" customWidth="1"/>
    <col min="12050" max="12050" width="9.8984375" style="69"/>
    <col min="12051" max="12051" width="11.09765625" style="69" customWidth="1"/>
    <col min="12052" max="12162" width="9.8984375" style="69"/>
    <col min="12163" max="12163" width="6.59765625" style="69" customWidth="1"/>
    <col min="12164" max="12164" width="5.09765625" style="69" customWidth="1"/>
    <col min="12165" max="12165" width="9.5" style="69" customWidth="1"/>
    <col min="12166" max="12166" width="11.69921875" style="69" customWidth="1"/>
    <col min="12167" max="12167" width="2.296875" style="69" customWidth="1"/>
    <col min="12168" max="12169" width="11.69921875" style="69" customWidth="1"/>
    <col min="12170" max="12170" width="2.296875" style="69" customWidth="1"/>
    <col min="12171" max="12172" width="11.69921875" style="69" customWidth="1"/>
    <col min="12173" max="12173" width="2.296875" style="69" customWidth="1"/>
    <col min="12174" max="12175" width="11.69921875" style="69" customWidth="1"/>
    <col min="12176" max="12176" width="2.296875" style="69" customWidth="1"/>
    <col min="12177" max="12177" width="11.69921875" style="69" customWidth="1"/>
    <col min="12178" max="12178" width="2.59765625" style="69" customWidth="1"/>
    <col min="12179" max="12179" width="17.19921875" style="69" customWidth="1"/>
    <col min="12180" max="12288" width="9.8984375" style="69"/>
    <col min="12289" max="12289" width="8.19921875" style="69" customWidth="1"/>
    <col min="12290" max="12290" width="4" style="69" customWidth="1"/>
    <col min="12291" max="12291" width="7.296875" style="69" customWidth="1"/>
    <col min="12292" max="12292" width="9.5" style="69" customWidth="1"/>
    <col min="12293" max="12293" width="1.796875" style="69" customWidth="1"/>
    <col min="12294" max="12295" width="9.5" style="69" customWidth="1"/>
    <col min="12296" max="12296" width="1.796875" style="69" customWidth="1"/>
    <col min="12297" max="12298" width="9.5" style="69" customWidth="1"/>
    <col min="12299" max="12299" width="1.796875" style="69" customWidth="1"/>
    <col min="12300" max="12300" width="9.5" style="69" customWidth="1"/>
    <col min="12301" max="12301" width="9.8984375" style="69"/>
    <col min="12302" max="12302" width="14.8984375" style="69" customWidth="1"/>
    <col min="12303" max="12303" width="9.8984375" style="69"/>
    <col min="12304" max="12304" width="12.09765625" style="69" customWidth="1"/>
    <col min="12305" max="12305" width="14" style="69" customWidth="1"/>
    <col min="12306" max="12306" width="9.8984375" style="69"/>
    <col min="12307" max="12307" width="11.09765625" style="69" customWidth="1"/>
    <col min="12308" max="12418" width="9.8984375" style="69"/>
    <col min="12419" max="12419" width="6.59765625" style="69" customWidth="1"/>
    <col min="12420" max="12420" width="5.09765625" style="69" customWidth="1"/>
    <col min="12421" max="12421" width="9.5" style="69" customWidth="1"/>
    <col min="12422" max="12422" width="11.69921875" style="69" customWidth="1"/>
    <col min="12423" max="12423" width="2.296875" style="69" customWidth="1"/>
    <col min="12424" max="12425" width="11.69921875" style="69" customWidth="1"/>
    <col min="12426" max="12426" width="2.296875" style="69" customWidth="1"/>
    <col min="12427" max="12428" width="11.69921875" style="69" customWidth="1"/>
    <col min="12429" max="12429" width="2.296875" style="69" customWidth="1"/>
    <col min="12430" max="12431" width="11.69921875" style="69" customWidth="1"/>
    <col min="12432" max="12432" width="2.296875" style="69" customWidth="1"/>
    <col min="12433" max="12433" width="11.69921875" style="69" customWidth="1"/>
    <col min="12434" max="12434" width="2.59765625" style="69" customWidth="1"/>
    <col min="12435" max="12435" width="17.19921875" style="69" customWidth="1"/>
    <col min="12436" max="12544" width="9.8984375" style="69"/>
    <col min="12545" max="12545" width="8.19921875" style="69" customWidth="1"/>
    <col min="12546" max="12546" width="4" style="69" customWidth="1"/>
    <col min="12547" max="12547" width="7.296875" style="69" customWidth="1"/>
    <col min="12548" max="12548" width="9.5" style="69" customWidth="1"/>
    <col min="12549" max="12549" width="1.796875" style="69" customWidth="1"/>
    <col min="12550" max="12551" width="9.5" style="69" customWidth="1"/>
    <col min="12552" max="12552" width="1.796875" style="69" customWidth="1"/>
    <col min="12553" max="12554" width="9.5" style="69" customWidth="1"/>
    <col min="12555" max="12555" width="1.796875" style="69" customWidth="1"/>
    <col min="12556" max="12556" width="9.5" style="69" customWidth="1"/>
    <col min="12557" max="12557" width="9.8984375" style="69"/>
    <col min="12558" max="12558" width="14.8984375" style="69" customWidth="1"/>
    <col min="12559" max="12559" width="9.8984375" style="69"/>
    <col min="12560" max="12560" width="12.09765625" style="69" customWidth="1"/>
    <col min="12561" max="12561" width="14" style="69" customWidth="1"/>
    <col min="12562" max="12562" width="9.8984375" style="69"/>
    <col min="12563" max="12563" width="11.09765625" style="69" customWidth="1"/>
    <col min="12564" max="12674" width="9.8984375" style="69"/>
    <col min="12675" max="12675" width="6.59765625" style="69" customWidth="1"/>
    <col min="12676" max="12676" width="5.09765625" style="69" customWidth="1"/>
    <col min="12677" max="12677" width="9.5" style="69" customWidth="1"/>
    <col min="12678" max="12678" width="11.69921875" style="69" customWidth="1"/>
    <col min="12679" max="12679" width="2.296875" style="69" customWidth="1"/>
    <col min="12680" max="12681" width="11.69921875" style="69" customWidth="1"/>
    <col min="12682" max="12682" width="2.296875" style="69" customWidth="1"/>
    <col min="12683" max="12684" width="11.69921875" style="69" customWidth="1"/>
    <col min="12685" max="12685" width="2.296875" style="69" customWidth="1"/>
    <col min="12686" max="12687" width="11.69921875" style="69" customWidth="1"/>
    <col min="12688" max="12688" width="2.296875" style="69" customWidth="1"/>
    <col min="12689" max="12689" width="11.69921875" style="69" customWidth="1"/>
    <col min="12690" max="12690" width="2.59765625" style="69" customWidth="1"/>
    <col min="12691" max="12691" width="17.19921875" style="69" customWidth="1"/>
    <col min="12692" max="12800" width="9.8984375" style="69"/>
    <col min="12801" max="12801" width="8.19921875" style="69" customWidth="1"/>
    <col min="12802" max="12802" width="4" style="69" customWidth="1"/>
    <col min="12803" max="12803" width="7.296875" style="69" customWidth="1"/>
    <col min="12804" max="12804" width="9.5" style="69" customWidth="1"/>
    <col min="12805" max="12805" width="1.796875" style="69" customWidth="1"/>
    <col min="12806" max="12807" width="9.5" style="69" customWidth="1"/>
    <col min="12808" max="12808" width="1.796875" style="69" customWidth="1"/>
    <col min="12809" max="12810" width="9.5" style="69" customWidth="1"/>
    <col min="12811" max="12811" width="1.796875" style="69" customWidth="1"/>
    <col min="12812" max="12812" width="9.5" style="69" customWidth="1"/>
    <col min="12813" max="12813" width="9.8984375" style="69"/>
    <col min="12814" max="12814" width="14.8984375" style="69" customWidth="1"/>
    <col min="12815" max="12815" width="9.8984375" style="69"/>
    <col min="12816" max="12816" width="12.09765625" style="69" customWidth="1"/>
    <col min="12817" max="12817" width="14" style="69" customWidth="1"/>
    <col min="12818" max="12818" width="9.8984375" style="69"/>
    <col min="12819" max="12819" width="11.09765625" style="69" customWidth="1"/>
    <col min="12820" max="12930" width="9.8984375" style="69"/>
    <col min="12931" max="12931" width="6.59765625" style="69" customWidth="1"/>
    <col min="12932" max="12932" width="5.09765625" style="69" customWidth="1"/>
    <col min="12933" max="12933" width="9.5" style="69" customWidth="1"/>
    <col min="12934" max="12934" width="11.69921875" style="69" customWidth="1"/>
    <col min="12935" max="12935" width="2.296875" style="69" customWidth="1"/>
    <col min="12936" max="12937" width="11.69921875" style="69" customWidth="1"/>
    <col min="12938" max="12938" width="2.296875" style="69" customWidth="1"/>
    <col min="12939" max="12940" width="11.69921875" style="69" customWidth="1"/>
    <col min="12941" max="12941" width="2.296875" style="69" customWidth="1"/>
    <col min="12942" max="12943" width="11.69921875" style="69" customWidth="1"/>
    <col min="12944" max="12944" width="2.296875" style="69" customWidth="1"/>
    <col min="12945" max="12945" width="11.69921875" style="69" customWidth="1"/>
    <col min="12946" max="12946" width="2.59765625" style="69" customWidth="1"/>
    <col min="12947" max="12947" width="17.19921875" style="69" customWidth="1"/>
    <col min="12948" max="13056" width="9.8984375" style="69"/>
    <col min="13057" max="13057" width="8.19921875" style="69" customWidth="1"/>
    <col min="13058" max="13058" width="4" style="69" customWidth="1"/>
    <col min="13059" max="13059" width="7.296875" style="69" customWidth="1"/>
    <col min="13060" max="13060" width="9.5" style="69" customWidth="1"/>
    <col min="13061" max="13061" width="1.796875" style="69" customWidth="1"/>
    <col min="13062" max="13063" width="9.5" style="69" customWidth="1"/>
    <col min="13064" max="13064" width="1.796875" style="69" customWidth="1"/>
    <col min="13065" max="13066" width="9.5" style="69" customWidth="1"/>
    <col min="13067" max="13067" width="1.796875" style="69" customWidth="1"/>
    <col min="13068" max="13068" width="9.5" style="69" customWidth="1"/>
    <col min="13069" max="13069" width="9.8984375" style="69"/>
    <col min="13070" max="13070" width="14.8984375" style="69" customWidth="1"/>
    <col min="13071" max="13071" width="9.8984375" style="69"/>
    <col min="13072" max="13072" width="12.09765625" style="69" customWidth="1"/>
    <col min="13073" max="13073" width="14" style="69" customWidth="1"/>
    <col min="13074" max="13074" width="9.8984375" style="69"/>
    <col min="13075" max="13075" width="11.09765625" style="69" customWidth="1"/>
    <col min="13076" max="13186" width="9.8984375" style="69"/>
    <col min="13187" max="13187" width="6.59765625" style="69" customWidth="1"/>
    <col min="13188" max="13188" width="5.09765625" style="69" customWidth="1"/>
    <col min="13189" max="13189" width="9.5" style="69" customWidth="1"/>
    <col min="13190" max="13190" width="11.69921875" style="69" customWidth="1"/>
    <col min="13191" max="13191" width="2.296875" style="69" customWidth="1"/>
    <col min="13192" max="13193" width="11.69921875" style="69" customWidth="1"/>
    <col min="13194" max="13194" width="2.296875" style="69" customWidth="1"/>
    <col min="13195" max="13196" width="11.69921875" style="69" customWidth="1"/>
    <col min="13197" max="13197" width="2.296875" style="69" customWidth="1"/>
    <col min="13198" max="13199" width="11.69921875" style="69" customWidth="1"/>
    <col min="13200" max="13200" width="2.296875" style="69" customWidth="1"/>
    <col min="13201" max="13201" width="11.69921875" style="69" customWidth="1"/>
    <col min="13202" max="13202" width="2.59765625" style="69" customWidth="1"/>
    <col min="13203" max="13203" width="17.19921875" style="69" customWidth="1"/>
    <col min="13204" max="13312" width="9.8984375" style="69"/>
    <col min="13313" max="13313" width="8.19921875" style="69" customWidth="1"/>
    <col min="13314" max="13314" width="4" style="69" customWidth="1"/>
    <col min="13315" max="13315" width="7.296875" style="69" customWidth="1"/>
    <col min="13316" max="13316" width="9.5" style="69" customWidth="1"/>
    <col min="13317" max="13317" width="1.796875" style="69" customWidth="1"/>
    <col min="13318" max="13319" width="9.5" style="69" customWidth="1"/>
    <col min="13320" max="13320" width="1.796875" style="69" customWidth="1"/>
    <col min="13321" max="13322" width="9.5" style="69" customWidth="1"/>
    <col min="13323" max="13323" width="1.796875" style="69" customWidth="1"/>
    <col min="13324" max="13324" width="9.5" style="69" customWidth="1"/>
    <col min="13325" max="13325" width="9.8984375" style="69"/>
    <col min="13326" max="13326" width="14.8984375" style="69" customWidth="1"/>
    <col min="13327" max="13327" width="9.8984375" style="69"/>
    <col min="13328" max="13328" width="12.09765625" style="69" customWidth="1"/>
    <col min="13329" max="13329" width="14" style="69" customWidth="1"/>
    <col min="13330" max="13330" width="9.8984375" style="69"/>
    <col min="13331" max="13331" width="11.09765625" style="69" customWidth="1"/>
    <col min="13332" max="13442" width="9.8984375" style="69"/>
    <col min="13443" max="13443" width="6.59765625" style="69" customWidth="1"/>
    <col min="13444" max="13444" width="5.09765625" style="69" customWidth="1"/>
    <col min="13445" max="13445" width="9.5" style="69" customWidth="1"/>
    <col min="13446" max="13446" width="11.69921875" style="69" customWidth="1"/>
    <col min="13447" max="13447" width="2.296875" style="69" customWidth="1"/>
    <col min="13448" max="13449" width="11.69921875" style="69" customWidth="1"/>
    <col min="13450" max="13450" width="2.296875" style="69" customWidth="1"/>
    <col min="13451" max="13452" width="11.69921875" style="69" customWidth="1"/>
    <col min="13453" max="13453" width="2.296875" style="69" customWidth="1"/>
    <col min="13454" max="13455" width="11.69921875" style="69" customWidth="1"/>
    <col min="13456" max="13456" width="2.296875" style="69" customWidth="1"/>
    <col min="13457" max="13457" width="11.69921875" style="69" customWidth="1"/>
    <col min="13458" max="13458" width="2.59765625" style="69" customWidth="1"/>
    <col min="13459" max="13459" width="17.19921875" style="69" customWidth="1"/>
    <col min="13460" max="13568" width="9.8984375" style="69"/>
    <col min="13569" max="13569" width="8.19921875" style="69" customWidth="1"/>
    <col min="13570" max="13570" width="4" style="69" customWidth="1"/>
    <col min="13571" max="13571" width="7.296875" style="69" customWidth="1"/>
    <col min="13572" max="13572" width="9.5" style="69" customWidth="1"/>
    <col min="13573" max="13573" width="1.796875" style="69" customWidth="1"/>
    <col min="13574" max="13575" width="9.5" style="69" customWidth="1"/>
    <col min="13576" max="13576" width="1.796875" style="69" customWidth="1"/>
    <col min="13577" max="13578" width="9.5" style="69" customWidth="1"/>
    <col min="13579" max="13579" width="1.796875" style="69" customWidth="1"/>
    <col min="13580" max="13580" width="9.5" style="69" customWidth="1"/>
    <col min="13581" max="13581" width="9.8984375" style="69"/>
    <col min="13582" max="13582" width="14.8984375" style="69" customWidth="1"/>
    <col min="13583" max="13583" width="9.8984375" style="69"/>
    <col min="13584" max="13584" width="12.09765625" style="69" customWidth="1"/>
    <col min="13585" max="13585" width="14" style="69" customWidth="1"/>
    <col min="13586" max="13586" width="9.8984375" style="69"/>
    <col min="13587" max="13587" width="11.09765625" style="69" customWidth="1"/>
    <col min="13588" max="13698" width="9.8984375" style="69"/>
    <col min="13699" max="13699" width="6.59765625" style="69" customWidth="1"/>
    <col min="13700" max="13700" width="5.09765625" style="69" customWidth="1"/>
    <col min="13701" max="13701" width="9.5" style="69" customWidth="1"/>
    <col min="13702" max="13702" width="11.69921875" style="69" customWidth="1"/>
    <col min="13703" max="13703" width="2.296875" style="69" customWidth="1"/>
    <col min="13704" max="13705" width="11.69921875" style="69" customWidth="1"/>
    <col min="13706" max="13706" width="2.296875" style="69" customWidth="1"/>
    <col min="13707" max="13708" width="11.69921875" style="69" customWidth="1"/>
    <col min="13709" max="13709" width="2.296875" style="69" customWidth="1"/>
    <col min="13710" max="13711" width="11.69921875" style="69" customWidth="1"/>
    <col min="13712" max="13712" width="2.296875" style="69" customWidth="1"/>
    <col min="13713" max="13713" width="11.69921875" style="69" customWidth="1"/>
    <col min="13714" max="13714" width="2.59765625" style="69" customWidth="1"/>
    <col min="13715" max="13715" width="17.19921875" style="69" customWidth="1"/>
    <col min="13716" max="13824" width="9.8984375" style="69"/>
    <col min="13825" max="13825" width="8.19921875" style="69" customWidth="1"/>
    <col min="13826" max="13826" width="4" style="69" customWidth="1"/>
    <col min="13827" max="13827" width="7.296875" style="69" customWidth="1"/>
    <col min="13828" max="13828" width="9.5" style="69" customWidth="1"/>
    <col min="13829" max="13829" width="1.796875" style="69" customWidth="1"/>
    <col min="13830" max="13831" width="9.5" style="69" customWidth="1"/>
    <col min="13832" max="13832" width="1.796875" style="69" customWidth="1"/>
    <col min="13833" max="13834" width="9.5" style="69" customWidth="1"/>
    <col min="13835" max="13835" width="1.796875" style="69" customWidth="1"/>
    <col min="13836" max="13836" width="9.5" style="69" customWidth="1"/>
    <col min="13837" max="13837" width="9.8984375" style="69"/>
    <col min="13838" max="13838" width="14.8984375" style="69" customWidth="1"/>
    <col min="13839" max="13839" width="9.8984375" style="69"/>
    <col min="13840" max="13840" width="12.09765625" style="69" customWidth="1"/>
    <col min="13841" max="13841" width="14" style="69" customWidth="1"/>
    <col min="13842" max="13842" width="9.8984375" style="69"/>
    <col min="13843" max="13843" width="11.09765625" style="69" customWidth="1"/>
    <col min="13844" max="13954" width="9.8984375" style="69"/>
    <col min="13955" max="13955" width="6.59765625" style="69" customWidth="1"/>
    <col min="13956" max="13956" width="5.09765625" style="69" customWidth="1"/>
    <col min="13957" max="13957" width="9.5" style="69" customWidth="1"/>
    <col min="13958" max="13958" width="11.69921875" style="69" customWidth="1"/>
    <col min="13959" max="13959" width="2.296875" style="69" customWidth="1"/>
    <col min="13960" max="13961" width="11.69921875" style="69" customWidth="1"/>
    <col min="13962" max="13962" width="2.296875" style="69" customWidth="1"/>
    <col min="13963" max="13964" width="11.69921875" style="69" customWidth="1"/>
    <col min="13965" max="13965" width="2.296875" style="69" customWidth="1"/>
    <col min="13966" max="13967" width="11.69921875" style="69" customWidth="1"/>
    <col min="13968" max="13968" width="2.296875" style="69" customWidth="1"/>
    <col min="13969" max="13969" width="11.69921875" style="69" customWidth="1"/>
    <col min="13970" max="13970" width="2.59765625" style="69" customWidth="1"/>
    <col min="13971" max="13971" width="17.19921875" style="69" customWidth="1"/>
    <col min="13972" max="14080" width="9.8984375" style="69"/>
    <col min="14081" max="14081" width="8.19921875" style="69" customWidth="1"/>
    <col min="14082" max="14082" width="4" style="69" customWidth="1"/>
    <col min="14083" max="14083" width="7.296875" style="69" customWidth="1"/>
    <col min="14084" max="14084" width="9.5" style="69" customWidth="1"/>
    <col min="14085" max="14085" width="1.796875" style="69" customWidth="1"/>
    <col min="14086" max="14087" width="9.5" style="69" customWidth="1"/>
    <col min="14088" max="14088" width="1.796875" style="69" customWidth="1"/>
    <col min="14089" max="14090" width="9.5" style="69" customWidth="1"/>
    <col min="14091" max="14091" width="1.796875" style="69" customWidth="1"/>
    <col min="14092" max="14092" width="9.5" style="69" customWidth="1"/>
    <col min="14093" max="14093" width="9.8984375" style="69"/>
    <col min="14094" max="14094" width="14.8984375" style="69" customWidth="1"/>
    <col min="14095" max="14095" width="9.8984375" style="69"/>
    <col min="14096" max="14096" width="12.09765625" style="69" customWidth="1"/>
    <col min="14097" max="14097" width="14" style="69" customWidth="1"/>
    <col min="14098" max="14098" width="9.8984375" style="69"/>
    <col min="14099" max="14099" width="11.09765625" style="69" customWidth="1"/>
    <col min="14100" max="14210" width="9.8984375" style="69"/>
    <col min="14211" max="14211" width="6.59765625" style="69" customWidth="1"/>
    <col min="14212" max="14212" width="5.09765625" style="69" customWidth="1"/>
    <col min="14213" max="14213" width="9.5" style="69" customWidth="1"/>
    <col min="14214" max="14214" width="11.69921875" style="69" customWidth="1"/>
    <col min="14215" max="14215" width="2.296875" style="69" customWidth="1"/>
    <col min="14216" max="14217" width="11.69921875" style="69" customWidth="1"/>
    <col min="14218" max="14218" width="2.296875" style="69" customWidth="1"/>
    <col min="14219" max="14220" width="11.69921875" style="69" customWidth="1"/>
    <col min="14221" max="14221" width="2.296875" style="69" customWidth="1"/>
    <col min="14222" max="14223" width="11.69921875" style="69" customWidth="1"/>
    <col min="14224" max="14224" width="2.296875" style="69" customWidth="1"/>
    <col min="14225" max="14225" width="11.69921875" style="69" customWidth="1"/>
    <col min="14226" max="14226" width="2.59765625" style="69" customWidth="1"/>
    <col min="14227" max="14227" width="17.19921875" style="69" customWidth="1"/>
    <col min="14228" max="14336" width="9.8984375" style="69"/>
    <col min="14337" max="14337" width="8.19921875" style="69" customWidth="1"/>
    <col min="14338" max="14338" width="4" style="69" customWidth="1"/>
    <col min="14339" max="14339" width="7.296875" style="69" customWidth="1"/>
    <col min="14340" max="14340" width="9.5" style="69" customWidth="1"/>
    <col min="14341" max="14341" width="1.796875" style="69" customWidth="1"/>
    <col min="14342" max="14343" width="9.5" style="69" customWidth="1"/>
    <col min="14344" max="14344" width="1.796875" style="69" customWidth="1"/>
    <col min="14345" max="14346" width="9.5" style="69" customWidth="1"/>
    <col min="14347" max="14347" width="1.796875" style="69" customWidth="1"/>
    <col min="14348" max="14348" width="9.5" style="69" customWidth="1"/>
    <col min="14349" max="14349" width="9.8984375" style="69"/>
    <col min="14350" max="14350" width="14.8984375" style="69" customWidth="1"/>
    <col min="14351" max="14351" width="9.8984375" style="69"/>
    <col min="14352" max="14352" width="12.09765625" style="69" customWidth="1"/>
    <col min="14353" max="14353" width="14" style="69" customWidth="1"/>
    <col min="14354" max="14354" width="9.8984375" style="69"/>
    <col min="14355" max="14355" width="11.09765625" style="69" customWidth="1"/>
    <col min="14356" max="14466" width="9.8984375" style="69"/>
    <col min="14467" max="14467" width="6.59765625" style="69" customWidth="1"/>
    <col min="14468" max="14468" width="5.09765625" style="69" customWidth="1"/>
    <col min="14469" max="14469" width="9.5" style="69" customWidth="1"/>
    <col min="14470" max="14470" width="11.69921875" style="69" customWidth="1"/>
    <col min="14471" max="14471" width="2.296875" style="69" customWidth="1"/>
    <col min="14472" max="14473" width="11.69921875" style="69" customWidth="1"/>
    <col min="14474" max="14474" width="2.296875" style="69" customWidth="1"/>
    <col min="14475" max="14476" width="11.69921875" style="69" customWidth="1"/>
    <col min="14477" max="14477" width="2.296875" style="69" customWidth="1"/>
    <col min="14478" max="14479" width="11.69921875" style="69" customWidth="1"/>
    <col min="14480" max="14480" width="2.296875" style="69" customWidth="1"/>
    <col min="14481" max="14481" width="11.69921875" style="69" customWidth="1"/>
    <col min="14482" max="14482" width="2.59765625" style="69" customWidth="1"/>
    <col min="14483" max="14483" width="17.19921875" style="69" customWidth="1"/>
    <col min="14484" max="14592" width="9.8984375" style="69"/>
    <col min="14593" max="14593" width="8.19921875" style="69" customWidth="1"/>
    <col min="14594" max="14594" width="4" style="69" customWidth="1"/>
    <col min="14595" max="14595" width="7.296875" style="69" customWidth="1"/>
    <col min="14596" max="14596" width="9.5" style="69" customWidth="1"/>
    <col min="14597" max="14597" width="1.796875" style="69" customWidth="1"/>
    <col min="14598" max="14599" width="9.5" style="69" customWidth="1"/>
    <col min="14600" max="14600" width="1.796875" style="69" customWidth="1"/>
    <col min="14601" max="14602" width="9.5" style="69" customWidth="1"/>
    <col min="14603" max="14603" width="1.796875" style="69" customWidth="1"/>
    <col min="14604" max="14604" width="9.5" style="69" customWidth="1"/>
    <col min="14605" max="14605" width="9.8984375" style="69"/>
    <col min="14606" max="14606" width="14.8984375" style="69" customWidth="1"/>
    <col min="14607" max="14607" width="9.8984375" style="69"/>
    <col min="14608" max="14608" width="12.09765625" style="69" customWidth="1"/>
    <col min="14609" max="14609" width="14" style="69" customWidth="1"/>
    <col min="14610" max="14610" width="9.8984375" style="69"/>
    <col min="14611" max="14611" width="11.09765625" style="69" customWidth="1"/>
    <col min="14612" max="14722" width="9.8984375" style="69"/>
    <col min="14723" max="14723" width="6.59765625" style="69" customWidth="1"/>
    <col min="14724" max="14724" width="5.09765625" style="69" customWidth="1"/>
    <col min="14725" max="14725" width="9.5" style="69" customWidth="1"/>
    <col min="14726" max="14726" width="11.69921875" style="69" customWidth="1"/>
    <col min="14727" max="14727" width="2.296875" style="69" customWidth="1"/>
    <col min="14728" max="14729" width="11.69921875" style="69" customWidth="1"/>
    <col min="14730" max="14730" width="2.296875" style="69" customWidth="1"/>
    <col min="14731" max="14732" width="11.69921875" style="69" customWidth="1"/>
    <col min="14733" max="14733" width="2.296875" style="69" customWidth="1"/>
    <col min="14734" max="14735" width="11.69921875" style="69" customWidth="1"/>
    <col min="14736" max="14736" width="2.296875" style="69" customWidth="1"/>
    <col min="14737" max="14737" width="11.69921875" style="69" customWidth="1"/>
    <col min="14738" max="14738" width="2.59765625" style="69" customWidth="1"/>
    <col min="14739" max="14739" width="17.19921875" style="69" customWidth="1"/>
    <col min="14740" max="14848" width="9.8984375" style="69"/>
    <col min="14849" max="14849" width="8.19921875" style="69" customWidth="1"/>
    <col min="14850" max="14850" width="4" style="69" customWidth="1"/>
    <col min="14851" max="14851" width="7.296875" style="69" customWidth="1"/>
    <col min="14852" max="14852" width="9.5" style="69" customWidth="1"/>
    <col min="14853" max="14853" width="1.796875" style="69" customWidth="1"/>
    <col min="14854" max="14855" width="9.5" style="69" customWidth="1"/>
    <col min="14856" max="14856" width="1.796875" style="69" customWidth="1"/>
    <col min="14857" max="14858" width="9.5" style="69" customWidth="1"/>
    <col min="14859" max="14859" width="1.796875" style="69" customWidth="1"/>
    <col min="14860" max="14860" width="9.5" style="69" customWidth="1"/>
    <col min="14861" max="14861" width="9.8984375" style="69"/>
    <col min="14862" max="14862" width="14.8984375" style="69" customWidth="1"/>
    <col min="14863" max="14863" width="9.8984375" style="69"/>
    <col min="14864" max="14864" width="12.09765625" style="69" customWidth="1"/>
    <col min="14865" max="14865" width="14" style="69" customWidth="1"/>
    <col min="14866" max="14866" width="9.8984375" style="69"/>
    <col min="14867" max="14867" width="11.09765625" style="69" customWidth="1"/>
    <col min="14868" max="14978" width="9.8984375" style="69"/>
    <col min="14979" max="14979" width="6.59765625" style="69" customWidth="1"/>
    <col min="14980" max="14980" width="5.09765625" style="69" customWidth="1"/>
    <col min="14981" max="14981" width="9.5" style="69" customWidth="1"/>
    <col min="14982" max="14982" width="11.69921875" style="69" customWidth="1"/>
    <col min="14983" max="14983" width="2.296875" style="69" customWidth="1"/>
    <col min="14984" max="14985" width="11.69921875" style="69" customWidth="1"/>
    <col min="14986" max="14986" width="2.296875" style="69" customWidth="1"/>
    <col min="14987" max="14988" width="11.69921875" style="69" customWidth="1"/>
    <col min="14989" max="14989" width="2.296875" style="69" customWidth="1"/>
    <col min="14990" max="14991" width="11.69921875" style="69" customWidth="1"/>
    <col min="14992" max="14992" width="2.296875" style="69" customWidth="1"/>
    <col min="14993" max="14993" width="11.69921875" style="69" customWidth="1"/>
    <col min="14994" max="14994" width="2.59765625" style="69" customWidth="1"/>
    <col min="14995" max="14995" width="17.19921875" style="69" customWidth="1"/>
    <col min="14996" max="15104" width="9.8984375" style="69"/>
    <col min="15105" max="15105" width="8.19921875" style="69" customWidth="1"/>
    <col min="15106" max="15106" width="4" style="69" customWidth="1"/>
    <col min="15107" max="15107" width="7.296875" style="69" customWidth="1"/>
    <col min="15108" max="15108" width="9.5" style="69" customWidth="1"/>
    <col min="15109" max="15109" width="1.796875" style="69" customWidth="1"/>
    <col min="15110" max="15111" width="9.5" style="69" customWidth="1"/>
    <col min="15112" max="15112" width="1.796875" style="69" customWidth="1"/>
    <col min="15113" max="15114" width="9.5" style="69" customWidth="1"/>
    <col min="15115" max="15115" width="1.796875" style="69" customWidth="1"/>
    <col min="15116" max="15116" width="9.5" style="69" customWidth="1"/>
    <col min="15117" max="15117" width="9.8984375" style="69"/>
    <col min="15118" max="15118" width="14.8984375" style="69" customWidth="1"/>
    <col min="15119" max="15119" width="9.8984375" style="69"/>
    <col min="15120" max="15120" width="12.09765625" style="69" customWidth="1"/>
    <col min="15121" max="15121" width="14" style="69" customWidth="1"/>
    <col min="15122" max="15122" width="9.8984375" style="69"/>
    <col min="15123" max="15123" width="11.09765625" style="69" customWidth="1"/>
    <col min="15124" max="15234" width="9.8984375" style="69"/>
    <col min="15235" max="15235" width="6.59765625" style="69" customWidth="1"/>
    <col min="15236" max="15236" width="5.09765625" style="69" customWidth="1"/>
    <col min="15237" max="15237" width="9.5" style="69" customWidth="1"/>
    <col min="15238" max="15238" width="11.69921875" style="69" customWidth="1"/>
    <col min="15239" max="15239" width="2.296875" style="69" customWidth="1"/>
    <col min="15240" max="15241" width="11.69921875" style="69" customWidth="1"/>
    <col min="15242" max="15242" width="2.296875" style="69" customWidth="1"/>
    <col min="15243" max="15244" width="11.69921875" style="69" customWidth="1"/>
    <col min="15245" max="15245" width="2.296875" style="69" customWidth="1"/>
    <col min="15246" max="15247" width="11.69921875" style="69" customWidth="1"/>
    <col min="15248" max="15248" width="2.296875" style="69" customWidth="1"/>
    <col min="15249" max="15249" width="11.69921875" style="69" customWidth="1"/>
    <col min="15250" max="15250" width="2.59765625" style="69" customWidth="1"/>
    <col min="15251" max="15251" width="17.19921875" style="69" customWidth="1"/>
    <col min="15252" max="15360" width="9.8984375" style="69"/>
    <col min="15361" max="15361" width="8.19921875" style="69" customWidth="1"/>
    <col min="15362" max="15362" width="4" style="69" customWidth="1"/>
    <col min="15363" max="15363" width="7.296875" style="69" customWidth="1"/>
    <col min="15364" max="15364" width="9.5" style="69" customWidth="1"/>
    <col min="15365" max="15365" width="1.796875" style="69" customWidth="1"/>
    <col min="15366" max="15367" width="9.5" style="69" customWidth="1"/>
    <col min="15368" max="15368" width="1.796875" style="69" customWidth="1"/>
    <col min="15369" max="15370" width="9.5" style="69" customWidth="1"/>
    <col min="15371" max="15371" width="1.796875" style="69" customWidth="1"/>
    <col min="15372" max="15372" width="9.5" style="69" customWidth="1"/>
    <col min="15373" max="15373" width="9.8984375" style="69"/>
    <col min="15374" max="15374" width="14.8984375" style="69" customWidth="1"/>
    <col min="15375" max="15375" width="9.8984375" style="69"/>
    <col min="15376" max="15376" width="12.09765625" style="69" customWidth="1"/>
    <col min="15377" max="15377" width="14" style="69" customWidth="1"/>
    <col min="15378" max="15378" width="9.8984375" style="69"/>
    <col min="15379" max="15379" width="11.09765625" style="69" customWidth="1"/>
    <col min="15380" max="15490" width="9.8984375" style="69"/>
    <col min="15491" max="15491" width="6.59765625" style="69" customWidth="1"/>
    <col min="15492" max="15492" width="5.09765625" style="69" customWidth="1"/>
    <col min="15493" max="15493" width="9.5" style="69" customWidth="1"/>
    <col min="15494" max="15494" width="11.69921875" style="69" customWidth="1"/>
    <col min="15495" max="15495" width="2.296875" style="69" customWidth="1"/>
    <col min="15496" max="15497" width="11.69921875" style="69" customWidth="1"/>
    <col min="15498" max="15498" width="2.296875" style="69" customWidth="1"/>
    <col min="15499" max="15500" width="11.69921875" style="69" customWidth="1"/>
    <col min="15501" max="15501" width="2.296875" style="69" customWidth="1"/>
    <col min="15502" max="15503" width="11.69921875" style="69" customWidth="1"/>
    <col min="15504" max="15504" width="2.296875" style="69" customWidth="1"/>
    <col min="15505" max="15505" width="11.69921875" style="69" customWidth="1"/>
    <col min="15506" max="15506" width="2.59765625" style="69" customWidth="1"/>
    <col min="15507" max="15507" width="17.19921875" style="69" customWidth="1"/>
    <col min="15508" max="15616" width="9.8984375" style="69"/>
    <col min="15617" max="15617" width="8.19921875" style="69" customWidth="1"/>
    <col min="15618" max="15618" width="4" style="69" customWidth="1"/>
    <col min="15619" max="15619" width="7.296875" style="69" customWidth="1"/>
    <col min="15620" max="15620" width="9.5" style="69" customWidth="1"/>
    <col min="15621" max="15621" width="1.796875" style="69" customWidth="1"/>
    <col min="15622" max="15623" width="9.5" style="69" customWidth="1"/>
    <col min="15624" max="15624" width="1.796875" style="69" customWidth="1"/>
    <col min="15625" max="15626" width="9.5" style="69" customWidth="1"/>
    <col min="15627" max="15627" width="1.796875" style="69" customWidth="1"/>
    <col min="15628" max="15628" width="9.5" style="69" customWidth="1"/>
    <col min="15629" max="15629" width="9.8984375" style="69"/>
    <col min="15630" max="15630" width="14.8984375" style="69" customWidth="1"/>
    <col min="15631" max="15631" width="9.8984375" style="69"/>
    <col min="15632" max="15632" width="12.09765625" style="69" customWidth="1"/>
    <col min="15633" max="15633" width="14" style="69" customWidth="1"/>
    <col min="15634" max="15634" width="9.8984375" style="69"/>
    <col min="15635" max="15635" width="11.09765625" style="69" customWidth="1"/>
    <col min="15636" max="15746" width="9.8984375" style="69"/>
    <col min="15747" max="15747" width="6.59765625" style="69" customWidth="1"/>
    <col min="15748" max="15748" width="5.09765625" style="69" customWidth="1"/>
    <col min="15749" max="15749" width="9.5" style="69" customWidth="1"/>
    <col min="15750" max="15750" width="11.69921875" style="69" customWidth="1"/>
    <col min="15751" max="15751" width="2.296875" style="69" customWidth="1"/>
    <col min="15752" max="15753" width="11.69921875" style="69" customWidth="1"/>
    <col min="15754" max="15754" width="2.296875" style="69" customWidth="1"/>
    <col min="15755" max="15756" width="11.69921875" style="69" customWidth="1"/>
    <col min="15757" max="15757" width="2.296875" style="69" customWidth="1"/>
    <col min="15758" max="15759" width="11.69921875" style="69" customWidth="1"/>
    <col min="15760" max="15760" width="2.296875" style="69" customWidth="1"/>
    <col min="15761" max="15761" width="11.69921875" style="69" customWidth="1"/>
    <col min="15762" max="15762" width="2.59765625" style="69" customWidth="1"/>
    <col min="15763" max="15763" width="17.19921875" style="69" customWidth="1"/>
    <col min="15764" max="15872" width="9.8984375" style="69"/>
    <col min="15873" max="15873" width="8.19921875" style="69" customWidth="1"/>
    <col min="15874" max="15874" width="4" style="69" customWidth="1"/>
    <col min="15875" max="15875" width="7.296875" style="69" customWidth="1"/>
    <col min="15876" max="15876" width="9.5" style="69" customWidth="1"/>
    <col min="15877" max="15877" width="1.796875" style="69" customWidth="1"/>
    <col min="15878" max="15879" width="9.5" style="69" customWidth="1"/>
    <col min="15880" max="15880" width="1.796875" style="69" customWidth="1"/>
    <col min="15881" max="15882" width="9.5" style="69" customWidth="1"/>
    <col min="15883" max="15883" width="1.796875" style="69" customWidth="1"/>
    <col min="15884" max="15884" width="9.5" style="69" customWidth="1"/>
    <col min="15885" max="15885" width="9.8984375" style="69"/>
    <col min="15886" max="15886" width="14.8984375" style="69" customWidth="1"/>
    <col min="15887" max="15887" width="9.8984375" style="69"/>
    <col min="15888" max="15888" width="12.09765625" style="69" customWidth="1"/>
    <col min="15889" max="15889" width="14" style="69" customWidth="1"/>
    <col min="15890" max="15890" width="9.8984375" style="69"/>
    <col min="15891" max="15891" width="11.09765625" style="69" customWidth="1"/>
    <col min="15892" max="16002" width="9.8984375" style="69"/>
    <col min="16003" max="16003" width="6.59765625" style="69" customWidth="1"/>
    <col min="16004" max="16004" width="5.09765625" style="69" customWidth="1"/>
    <col min="16005" max="16005" width="9.5" style="69" customWidth="1"/>
    <col min="16006" max="16006" width="11.69921875" style="69" customWidth="1"/>
    <col min="16007" max="16007" width="2.296875" style="69" customWidth="1"/>
    <col min="16008" max="16009" width="11.69921875" style="69" customWidth="1"/>
    <col min="16010" max="16010" width="2.296875" style="69" customWidth="1"/>
    <col min="16011" max="16012" width="11.69921875" style="69" customWidth="1"/>
    <col min="16013" max="16013" width="2.296875" style="69" customWidth="1"/>
    <col min="16014" max="16015" width="11.69921875" style="69" customWidth="1"/>
    <col min="16016" max="16016" width="2.296875" style="69" customWidth="1"/>
    <col min="16017" max="16017" width="11.69921875" style="69" customWidth="1"/>
    <col min="16018" max="16018" width="2.59765625" style="69" customWidth="1"/>
    <col min="16019" max="16019" width="17.19921875" style="69" customWidth="1"/>
    <col min="16020" max="16128" width="9.8984375" style="69"/>
    <col min="16129" max="16129" width="8.19921875" style="69" customWidth="1"/>
    <col min="16130" max="16130" width="4" style="69" customWidth="1"/>
    <col min="16131" max="16131" width="7.296875" style="69" customWidth="1"/>
    <col min="16132" max="16132" width="9.5" style="69" customWidth="1"/>
    <col min="16133" max="16133" width="1.796875" style="69" customWidth="1"/>
    <col min="16134" max="16135" width="9.5" style="69" customWidth="1"/>
    <col min="16136" max="16136" width="1.796875" style="69" customWidth="1"/>
    <col min="16137" max="16138" width="9.5" style="69" customWidth="1"/>
    <col min="16139" max="16139" width="1.796875" style="69" customWidth="1"/>
    <col min="16140" max="16140" width="9.5" style="69" customWidth="1"/>
    <col min="16141" max="16141" width="9.8984375" style="69"/>
    <col min="16142" max="16142" width="14.8984375" style="69" customWidth="1"/>
    <col min="16143" max="16143" width="9.8984375" style="69"/>
    <col min="16144" max="16144" width="12.09765625" style="69" customWidth="1"/>
    <col min="16145" max="16145" width="14" style="69" customWidth="1"/>
    <col min="16146" max="16146" width="9.8984375" style="69"/>
    <col min="16147" max="16147" width="11.09765625" style="69" customWidth="1"/>
    <col min="16148" max="16258" width="9.8984375" style="69"/>
    <col min="16259" max="16259" width="6.59765625" style="69" customWidth="1"/>
    <col min="16260" max="16260" width="5.09765625" style="69" customWidth="1"/>
    <col min="16261" max="16261" width="9.5" style="69" customWidth="1"/>
    <col min="16262" max="16262" width="11.69921875" style="69" customWidth="1"/>
    <col min="16263" max="16263" width="2.296875" style="69" customWidth="1"/>
    <col min="16264" max="16265" width="11.69921875" style="69" customWidth="1"/>
    <col min="16266" max="16266" width="2.296875" style="69" customWidth="1"/>
    <col min="16267" max="16268" width="11.69921875" style="69" customWidth="1"/>
    <col min="16269" max="16269" width="2.296875" style="69" customWidth="1"/>
    <col min="16270" max="16271" width="11.69921875" style="69" customWidth="1"/>
    <col min="16272" max="16272" width="2.296875" style="69" customWidth="1"/>
    <col min="16273" max="16273" width="11.69921875" style="69" customWidth="1"/>
    <col min="16274" max="16274" width="2.59765625" style="69" customWidth="1"/>
    <col min="16275" max="16275" width="17.19921875" style="69" customWidth="1"/>
    <col min="16276" max="16384" width="9.8984375" style="69"/>
  </cols>
  <sheetData>
    <row r="1" spans="1:157" ht="28" customHeight="1" thickBot="1">
      <c r="A1" s="67"/>
      <c r="B1" s="467" t="s">
        <v>202</v>
      </c>
      <c r="C1" s="467"/>
      <c r="D1" s="467"/>
      <c r="E1" s="467"/>
      <c r="F1" s="467"/>
      <c r="G1" s="467"/>
      <c r="H1" s="467"/>
      <c r="I1" s="467"/>
      <c r="J1" s="467"/>
      <c r="K1" s="467"/>
      <c r="L1" s="467"/>
    </row>
    <row r="2" spans="1:157" s="74" customFormat="1" ht="18" customHeight="1" thickTop="1" thickBot="1">
      <c r="A2" s="70"/>
      <c r="B2" s="71" t="s">
        <v>172</v>
      </c>
      <c r="C2" s="72" t="s">
        <v>173</v>
      </c>
      <c r="D2" s="468" t="s">
        <v>174</v>
      </c>
      <c r="E2" s="469"/>
      <c r="F2" s="470"/>
      <c r="G2" s="468" t="s">
        <v>175</v>
      </c>
      <c r="H2" s="469"/>
      <c r="I2" s="470"/>
      <c r="J2" s="468" t="s">
        <v>176</v>
      </c>
      <c r="K2" s="469"/>
      <c r="L2" s="471"/>
      <c r="M2" s="73"/>
      <c r="N2" s="73"/>
      <c r="O2" s="485"/>
      <c r="P2" s="485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  <c r="CA2" s="73"/>
      <c r="CB2" s="73"/>
      <c r="CC2" s="73"/>
      <c r="CD2" s="73"/>
      <c r="CE2" s="73"/>
      <c r="CF2" s="73"/>
      <c r="CG2" s="73"/>
      <c r="CH2" s="73"/>
      <c r="CI2" s="73"/>
      <c r="CJ2" s="73"/>
      <c r="CK2" s="73"/>
      <c r="CL2" s="73"/>
      <c r="CM2" s="73"/>
      <c r="CN2" s="73"/>
      <c r="CO2" s="73"/>
      <c r="CP2" s="73"/>
      <c r="CQ2" s="73"/>
      <c r="CR2" s="73"/>
      <c r="CS2" s="73"/>
      <c r="CT2" s="73"/>
      <c r="CU2" s="73"/>
      <c r="CV2" s="73"/>
      <c r="CW2" s="73"/>
      <c r="CX2" s="73"/>
      <c r="CY2" s="73"/>
      <c r="CZ2" s="73"/>
      <c r="DA2" s="73"/>
      <c r="DB2" s="73"/>
      <c r="DC2" s="73"/>
      <c r="DD2" s="73"/>
      <c r="DE2" s="73"/>
      <c r="DF2" s="73"/>
      <c r="DG2" s="73"/>
      <c r="DH2" s="73"/>
      <c r="DI2" s="73"/>
      <c r="DJ2" s="73"/>
      <c r="DK2" s="73"/>
      <c r="DL2" s="73"/>
      <c r="DM2" s="73"/>
      <c r="DN2" s="73"/>
      <c r="DO2" s="73"/>
      <c r="DP2" s="73"/>
      <c r="DQ2" s="73"/>
      <c r="DR2" s="73"/>
      <c r="DS2" s="73"/>
      <c r="DT2" s="73"/>
      <c r="DU2" s="73"/>
      <c r="DV2" s="73"/>
      <c r="DW2" s="73"/>
      <c r="DX2" s="73"/>
      <c r="DY2" s="73"/>
      <c r="DZ2" s="73"/>
      <c r="EA2" s="73"/>
      <c r="EB2" s="73"/>
      <c r="EC2" s="73"/>
      <c r="ED2" s="73"/>
      <c r="EE2" s="73"/>
      <c r="EF2" s="73"/>
      <c r="EG2" s="73"/>
      <c r="EH2" s="73"/>
      <c r="EI2" s="73"/>
      <c r="EJ2" s="73"/>
      <c r="EK2" s="73"/>
      <c r="EL2" s="73"/>
      <c r="EM2" s="73"/>
      <c r="EN2" s="73"/>
      <c r="EO2" s="73"/>
      <c r="EP2" s="73"/>
      <c r="EQ2" s="73"/>
      <c r="ER2" s="73"/>
      <c r="ES2" s="73"/>
    </row>
    <row r="3" spans="1:157" ht="12" customHeight="1">
      <c r="B3" s="458">
        <v>1</v>
      </c>
      <c r="C3" s="460" t="s">
        <v>97</v>
      </c>
      <c r="D3" s="194" t="str">
        <f>籤號!C4</f>
        <v>Taipei Kings</v>
      </c>
      <c r="E3" s="195" t="s">
        <v>177</v>
      </c>
      <c r="F3" s="196" t="str">
        <f>籤號!C5</f>
        <v>JSF</v>
      </c>
      <c r="G3" s="214" t="str">
        <f>籤號!G4</f>
        <v>Freedom</v>
      </c>
      <c r="H3" s="214" t="s">
        <v>177</v>
      </c>
      <c r="I3" s="215" t="str">
        <f>籤號!G5</f>
        <v>21bros</v>
      </c>
      <c r="J3" s="243" t="str">
        <f>籤號!I4</f>
        <v>YoungGuns</v>
      </c>
      <c r="K3" s="234" t="s">
        <v>178</v>
      </c>
      <c r="L3" s="244" t="str">
        <f>籤號!I5</f>
        <v>Polaris</v>
      </c>
      <c r="O3" s="475"/>
      <c r="P3" s="475"/>
      <c r="Q3" s="475"/>
      <c r="R3" s="69"/>
      <c r="S3" s="69"/>
      <c r="ET3" s="69"/>
      <c r="EU3" s="69"/>
      <c r="EV3" s="69"/>
      <c r="EW3" s="69"/>
      <c r="EX3" s="69"/>
      <c r="EY3" s="69"/>
      <c r="EZ3" s="69"/>
      <c r="FA3" s="69"/>
    </row>
    <row r="4" spans="1:157" ht="12" customHeight="1">
      <c r="B4" s="459"/>
      <c r="C4" s="461"/>
      <c r="D4" s="197"/>
      <c r="E4" s="197" t="s">
        <v>179</v>
      </c>
      <c r="F4" s="198"/>
      <c r="G4" s="216"/>
      <c r="H4" s="216" t="s">
        <v>179</v>
      </c>
      <c r="I4" s="217"/>
      <c r="J4" s="235"/>
      <c r="K4" s="236" t="s">
        <v>180</v>
      </c>
      <c r="L4" s="237"/>
      <c r="O4" s="89"/>
      <c r="P4" s="89"/>
      <c r="Q4" s="89"/>
      <c r="R4" s="85"/>
      <c r="ET4" s="69"/>
      <c r="EU4" s="69"/>
      <c r="EV4" s="69"/>
      <c r="EW4" s="69"/>
      <c r="EX4" s="69"/>
      <c r="EY4" s="69"/>
      <c r="EZ4" s="69"/>
      <c r="FA4" s="69"/>
    </row>
    <row r="5" spans="1:157" ht="12" customHeight="1">
      <c r="B5" s="462">
        <v>2</v>
      </c>
      <c r="C5" s="463" t="s">
        <v>98</v>
      </c>
      <c r="D5" s="195" t="str">
        <f>F3</f>
        <v>JSF</v>
      </c>
      <c r="E5" s="195" t="s">
        <v>177</v>
      </c>
      <c r="F5" s="201" t="str">
        <f>籤號!C6</f>
        <v>RANGERS</v>
      </c>
      <c r="G5" s="218" t="str">
        <f>籤號!G6</f>
        <v>Lotus</v>
      </c>
      <c r="H5" s="214" t="s">
        <v>177</v>
      </c>
      <c r="I5" s="215" t="str">
        <f>G3</f>
        <v>Freedom</v>
      </c>
      <c r="J5" s="245" t="str">
        <f>籤號!I6</f>
        <v>Falcon</v>
      </c>
      <c r="K5" s="234" t="s">
        <v>178</v>
      </c>
      <c r="L5" s="246" t="str">
        <f>J3</f>
        <v>YoungGuns</v>
      </c>
      <c r="O5" s="89"/>
      <c r="P5" s="89"/>
      <c r="Q5" s="89"/>
      <c r="R5" s="85"/>
      <c r="ET5" s="69"/>
      <c r="EU5" s="69"/>
      <c r="EV5" s="69"/>
      <c r="EW5" s="69"/>
      <c r="EX5" s="69"/>
      <c r="EY5" s="69"/>
      <c r="EZ5" s="69"/>
      <c r="FA5" s="69"/>
    </row>
    <row r="6" spans="1:157" ht="12" customHeight="1">
      <c r="B6" s="459"/>
      <c r="C6" s="461"/>
      <c r="D6" s="197"/>
      <c r="E6" s="197" t="s">
        <v>179</v>
      </c>
      <c r="F6" s="198"/>
      <c r="G6" s="219"/>
      <c r="H6" s="220" t="s">
        <v>179</v>
      </c>
      <c r="I6" s="221"/>
      <c r="J6" s="238"/>
      <c r="K6" s="236" t="s">
        <v>180</v>
      </c>
      <c r="L6" s="237"/>
      <c r="N6" s="486" t="s">
        <v>323</v>
      </c>
      <c r="O6" s="486"/>
      <c r="P6" s="486"/>
      <c r="Q6" s="486"/>
      <c r="R6" s="400"/>
      <c r="ET6" s="69"/>
      <c r="EU6" s="69"/>
      <c r="EV6" s="69"/>
      <c r="EW6" s="69"/>
      <c r="EX6" s="69"/>
      <c r="EY6" s="69"/>
      <c r="EZ6" s="69"/>
      <c r="FA6" s="69"/>
    </row>
    <row r="7" spans="1:157" ht="12" customHeight="1">
      <c r="B7" s="462" t="s">
        <v>181</v>
      </c>
      <c r="C7" s="463" t="s">
        <v>99</v>
      </c>
      <c r="D7" s="199" t="str">
        <f>F5</f>
        <v>RANGERS</v>
      </c>
      <c r="E7" s="195" t="s">
        <v>177</v>
      </c>
      <c r="F7" s="200" t="str">
        <f>D3</f>
        <v>Taipei Kings</v>
      </c>
      <c r="G7" s="216" t="str">
        <f>I3</f>
        <v>21bros</v>
      </c>
      <c r="H7" s="214" t="s">
        <v>177</v>
      </c>
      <c r="I7" s="217" t="str">
        <f>籤號!G7</f>
        <v>Kiwi奇果</v>
      </c>
      <c r="J7" s="243" t="str">
        <f>L3</f>
        <v>Polaris</v>
      </c>
      <c r="K7" s="234" t="s">
        <v>178</v>
      </c>
      <c r="L7" s="247" t="str">
        <f>籤號!I7</f>
        <v>師大化學</v>
      </c>
      <c r="N7" s="85"/>
      <c r="O7" s="85" t="s">
        <v>324</v>
      </c>
      <c r="P7" s="85" t="s">
        <v>326</v>
      </c>
      <c r="Q7" s="85" t="s">
        <v>327</v>
      </c>
      <c r="S7" s="85"/>
      <c r="ET7" s="69"/>
      <c r="EU7" s="69"/>
      <c r="EV7" s="69"/>
      <c r="EW7" s="69"/>
      <c r="EX7" s="69"/>
      <c r="EY7" s="69"/>
      <c r="EZ7" s="69"/>
      <c r="FA7" s="69"/>
    </row>
    <row r="8" spans="1:157" ht="12" customHeight="1">
      <c r="B8" s="459"/>
      <c r="C8" s="461"/>
      <c r="D8" s="199"/>
      <c r="E8" s="197" t="s">
        <v>179</v>
      </c>
      <c r="F8" s="200"/>
      <c r="G8" s="216"/>
      <c r="H8" s="220" t="s">
        <v>179</v>
      </c>
      <c r="I8" s="217"/>
      <c r="J8" s="235"/>
      <c r="K8" s="236" t="s">
        <v>180</v>
      </c>
      <c r="L8" s="237"/>
      <c r="N8" s="85" t="s">
        <v>328</v>
      </c>
      <c r="O8" s="399" t="s">
        <v>85</v>
      </c>
      <c r="P8" s="85"/>
      <c r="Q8" s="399" t="s">
        <v>331</v>
      </c>
      <c r="S8" s="85"/>
      <c r="ET8" s="69"/>
      <c r="EU8" s="69"/>
      <c r="EV8" s="69"/>
      <c r="EW8" s="69"/>
      <c r="EX8" s="69"/>
      <c r="EY8" s="69"/>
      <c r="EZ8" s="69"/>
      <c r="FA8" s="69"/>
    </row>
    <row r="9" spans="1:157" ht="12" customHeight="1">
      <c r="B9" s="462" t="s">
        <v>182</v>
      </c>
      <c r="C9" s="463" t="s">
        <v>100</v>
      </c>
      <c r="D9" s="195" t="str">
        <f>籤號!C7</f>
        <v>謝師傅熱炒</v>
      </c>
      <c r="E9" s="195" t="s">
        <v>177</v>
      </c>
      <c r="F9" s="201" t="str">
        <f>籤號!C9</f>
        <v>帝佑</v>
      </c>
      <c r="G9" s="214" t="str">
        <f>I7</f>
        <v>Kiwi奇果</v>
      </c>
      <c r="H9" s="214" t="s">
        <v>177</v>
      </c>
      <c r="I9" s="215" t="str">
        <f>G5</f>
        <v>Lotus</v>
      </c>
      <c r="J9" s="245" t="str">
        <f>L7</f>
        <v>師大化學</v>
      </c>
      <c r="K9" s="234" t="s">
        <v>178</v>
      </c>
      <c r="L9" s="246" t="str">
        <f>J5</f>
        <v>Falcon</v>
      </c>
      <c r="N9" s="85" t="s">
        <v>332</v>
      </c>
      <c r="O9" s="399" t="s">
        <v>74</v>
      </c>
      <c r="P9" s="399" t="s">
        <v>334</v>
      </c>
      <c r="Q9" s="399" t="s">
        <v>335</v>
      </c>
      <c r="ET9" s="69"/>
      <c r="EU9" s="69"/>
      <c r="EV9" s="69"/>
      <c r="EW9" s="69"/>
      <c r="EX9" s="69"/>
      <c r="EY9" s="69"/>
      <c r="EZ9" s="69"/>
      <c r="FA9" s="69"/>
    </row>
    <row r="10" spans="1:157" ht="12" customHeight="1">
      <c r="B10" s="459"/>
      <c r="C10" s="461"/>
      <c r="D10" s="202"/>
      <c r="E10" s="197" t="s">
        <v>179</v>
      </c>
      <c r="F10" s="198"/>
      <c r="G10" s="219"/>
      <c r="H10" s="220" t="s">
        <v>179</v>
      </c>
      <c r="I10" s="221"/>
      <c r="J10" s="238"/>
      <c r="K10" s="236" t="s">
        <v>180</v>
      </c>
      <c r="L10" s="239"/>
      <c r="N10" s="85" t="s">
        <v>336</v>
      </c>
      <c r="O10" s="399" t="s">
        <v>80</v>
      </c>
      <c r="P10" s="399" t="s">
        <v>338</v>
      </c>
      <c r="Q10" s="399" t="s">
        <v>71</v>
      </c>
      <c r="ET10" s="69"/>
      <c r="EU10" s="69"/>
      <c r="EV10" s="69"/>
      <c r="EW10" s="69"/>
      <c r="EX10" s="69"/>
      <c r="EY10" s="69"/>
      <c r="EZ10" s="69"/>
      <c r="FA10" s="69"/>
    </row>
    <row r="11" spans="1:157" ht="12" customHeight="1">
      <c r="B11" s="462" t="s">
        <v>183</v>
      </c>
      <c r="C11" s="463" t="s">
        <v>101</v>
      </c>
      <c r="D11" s="199" t="str">
        <f>籤號!C10</f>
        <v>生生不息</v>
      </c>
      <c r="E11" s="195" t="s">
        <v>177</v>
      </c>
      <c r="F11" s="200" t="str">
        <f>D9</f>
        <v>謝師傅熱炒</v>
      </c>
      <c r="G11" s="216" t="str">
        <f>籤號!G8</f>
        <v>JCB</v>
      </c>
      <c r="H11" s="214" t="s">
        <v>178</v>
      </c>
      <c r="I11" s="217" t="str">
        <f>籤號!G9</f>
        <v>北方鷹</v>
      </c>
      <c r="J11" s="243" t="str">
        <f>籤號!I8</f>
        <v>政大歷史</v>
      </c>
      <c r="K11" s="234" t="s">
        <v>178</v>
      </c>
      <c r="L11" s="247" t="str">
        <f>籤號!I9</f>
        <v>島鳥切人</v>
      </c>
      <c r="ET11" s="69"/>
      <c r="EU11" s="69"/>
      <c r="EV11" s="69"/>
      <c r="EW11" s="69"/>
      <c r="EX11" s="69"/>
      <c r="EY11" s="69"/>
      <c r="EZ11" s="69"/>
      <c r="FA11" s="69"/>
    </row>
    <row r="12" spans="1:157" ht="12" customHeight="1">
      <c r="B12" s="459"/>
      <c r="C12" s="461"/>
      <c r="D12" s="197"/>
      <c r="E12" s="197" t="s">
        <v>179</v>
      </c>
      <c r="F12" s="198"/>
      <c r="G12" s="220"/>
      <c r="H12" s="220" t="s">
        <v>180</v>
      </c>
      <c r="I12" s="221"/>
      <c r="J12" s="238"/>
      <c r="K12" s="236" t="s">
        <v>180</v>
      </c>
      <c r="L12" s="239"/>
      <c r="ET12" s="69"/>
      <c r="EU12" s="69"/>
      <c r="EV12" s="69"/>
      <c r="EW12" s="69"/>
      <c r="EX12" s="69"/>
      <c r="EY12" s="69"/>
      <c r="EZ12" s="69"/>
      <c r="FA12" s="69"/>
    </row>
    <row r="13" spans="1:157" ht="12" customHeight="1">
      <c r="B13" s="462" t="s">
        <v>184</v>
      </c>
      <c r="C13" s="463" t="s">
        <v>102</v>
      </c>
      <c r="D13" s="199" t="str">
        <f>F9</f>
        <v>帝佑</v>
      </c>
      <c r="E13" s="195" t="s">
        <v>177</v>
      </c>
      <c r="F13" s="200" t="str">
        <f>籤號!C8</f>
        <v>搖滾鯉魚</v>
      </c>
      <c r="G13" s="216" t="str">
        <f>籤號!G10</f>
        <v>R.Barons</v>
      </c>
      <c r="H13" s="214" t="s">
        <v>178</v>
      </c>
      <c r="I13" s="217" t="str">
        <f>G11</f>
        <v>JCB</v>
      </c>
      <c r="J13" s="243" t="str">
        <f>籤號!I10</f>
        <v>Alcoholism</v>
      </c>
      <c r="K13" s="234" t="s">
        <v>178</v>
      </c>
      <c r="L13" s="247" t="str">
        <f>J11</f>
        <v>政大歷史</v>
      </c>
      <c r="EY13" s="69"/>
      <c r="EZ13" s="69"/>
      <c r="FA13" s="69"/>
    </row>
    <row r="14" spans="1:157" ht="12" customHeight="1">
      <c r="B14" s="464"/>
      <c r="C14" s="461"/>
      <c r="D14" s="199"/>
      <c r="E14" s="197" t="s">
        <v>179</v>
      </c>
      <c r="F14" s="200"/>
      <c r="G14" s="216"/>
      <c r="H14" s="220" t="s">
        <v>180</v>
      </c>
      <c r="I14" s="217"/>
      <c r="J14" s="235"/>
      <c r="K14" s="236" t="s">
        <v>180</v>
      </c>
      <c r="L14" s="237"/>
      <c r="EY14" s="69"/>
      <c r="EZ14" s="69"/>
      <c r="FA14" s="69"/>
    </row>
    <row r="15" spans="1:157" ht="12" customHeight="1">
      <c r="B15" s="462" t="s">
        <v>185</v>
      </c>
      <c r="C15" s="463" t="s">
        <v>103</v>
      </c>
      <c r="D15" s="195" t="str">
        <f>F13</f>
        <v>搖滾鯉魚</v>
      </c>
      <c r="E15" s="195" t="s">
        <v>177</v>
      </c>
      <c r="F15" s="201" t="str">
        <f>D11</f>
        <v>生生不息</v>
      </c>
      <c r="G15" s="214" t="str">
        <f>I11</f>
        <v>北方鷹</v>
      </c>
      <c r="H15" s="214" t="s">
        <v>178</v>
      </c>
      <c r="I15" s="215" t="str">
        <f>籤號!G11</f>
        <v>RELAX</v>
      </c>
      <c r="J15" s="245" t="str">
        <f>L11</f>
        <v>島鳥切人</v>
      </c>
      <c r="K15" s="234" t="s">
        <v>178</v>
      </c>
      <c r="L15" s="246" t="str">
        <f>籤號!I11</f>
        <v>GIGABYTE</v>
      </c>
      <c r="EY15" s="69"/>
      <c r="EZ15" s="69"/>
      <c r="FA15" s="69"/>
    </row>
    <row r="16" spans="1:157" ht="12" customHeight="1">
      <c r="B16" s="464"/>
      <c r="C16" s="461"/>
      <c r="D16" s="199"/>
      <c r="E16" s="197" t="s">
        <v>179</v>
      </c>
      <c r="F16" s="198"/>
      <c r="G16" s="216"/>
      <c r="H16" s="220" t="s">
        <v>180</v>
      </c>
      <c r="I16" s="221"/>
      <c r="J16" s="235"/>
      <c r="K16" s="236" t="s">
        <v>180</v>
      </c>
      <c r="L16" s="237"/>
      <c r="EY16" s="69"/>
      <c r="EZ16" s="69"/>
      <c r="FA16" s="69"/>
    </row>
    <row r="17" spans="1:157" ht="12" customHeight="1">
      <c r="B17" s="462" t="s">
        <v>186</v>
      </c>
      <c r="C17" s="463" t="s">
        <v>104</v>
      </c>
      <c r="D17" s="77"/>
      <c r="E17" s="77" t="s">
        <v>178</v>
      </c>
      <c r="F17" s="80"/>
      <c r="G17" s="214" t="str">
        <f>I15</f>
        <v>RELAX</v>
      </c>
      <c r="H17" s="214" t="s">
        <v>178</v>
      </c>
      <c r="I17" s="215" t="str">
        <f>G13</f>
        <v>R.Barons</v>
      </c>
      <c r="J17" s="243" t="str">
        <f>L15</f>
        <v>GIGABYTE</v>
      </c>
      <c r="K17" s="234" t="s">
        <v>178</v>
      </c>
      <c r="L17" s="247" t="str">
        <f>J13</f>
        <v>Alcoholism</v>
      </c>
      <c r="EY17" s="69"/>
      <c r="EZ17" s="69"/>
      <c r="FA17" s="69"/>
    </row>
    <row r="18" spans="1:157" ht="12" customHeight="1" thickBot="1">
      <c r="B18" s="465"/>
      <c r="C18" s="466"/>
      <c r="D18" s="96"/>
      <c r="E18" s="97" t="s">
        <v>180</v>
      </c>
      <c r="F18" s="98"/>
      <c r="G18" s="222"/>
      <c r="H18" s="223" t="s">
        <v>180</v>
      </c>
      <c r="I18" s="224"/>
      <c r="J18" s="240"/>
      <c r="K18" s="241" t="s">
        <v>180</v>
      </c>
      <c r="L18" s="242"/>
      <c r="EY18" s="69"/>
      <c r="EZ18" s="69"/>
      <c r="FA18" s="69"/>
    </row>
    <row r="19" spans="1:157" ht="12" customHeight="1" thickTop="1">
      <c r="B19" s="102"/>
      <c r="C19" s="102"/>
      <c r="D19" s="103"/>
      <c r="E19" s="104"/>
      <c r="F19" s="103"/>
      <c r="G19" s="103"/>
      <c r="H19" s="103"/>
      <c r="I19" s="103"/>
    </row>
    <row r="20" spans="1:157" ht="28" customHeight="1" thickBot="1">
      <c r="A20" s="67"/>
      <c r="B20" s="467" t="s">
        <v>187</v>
      </c>
      <c r="C20" s="467"/>
      <c r="D20" s="467"/>
      <c r="E20" s="467"/>
      <c r="F20" s="467"/>
      <c r="G20" s="467"/>
      <c r="H20" s="467"/>
      <c r="I20" s="467"/>
      <c r="J20" s="467"/>
      <c r="K20" s="467"/>
      <c r="L20" s="467"/>
    </row>
    <row r="21" spans="1:157" s="74" customFormat="1" ht="18" customHeight="1" thickTop="1" thickBot="1">
      <c r="A21" s="70"/>
      <c r="B21" s="71" t="s">
        <v>172</v>
      </c>
      <c r="C21" s="72" t="s">
        <v>173</v>
      </c>
      <c r="D21" s="468" t="s">
        <v>174</v>
      </c>
      <c r="E21" s="469"/>
      <c r="F21" s="470"/>
      <c r="G21" s="468" t="s">
        <v>175</v>
      </c>
      <c r="H21" s="469"/>
      <c r="I21" s="470"/>
      <c r="J21" s="468" t="s">
        <v>176</v>
      </c>
      <c r="K21" s="469"/>
      <c r="L21" s="471"/>
      <c r="M21" s="73"/>
      <c r="N21" s="73"/>
      <c r="O21" s="475"/>
      <c r="P21" s="484"/>
      <c r="Q21" s="484"/>
      <c r="R21" s="484"/>
      <c r="S21" s="484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73"/>
      <c r="AN21" s="73"/>
      <c r="AO21" s="73"/>
      <c r="AP21" s="73"/>
      <c r="AQ21" s="73"/>
      <c r="AR21" s="73"/>
      <c r="AS21" s="73"/>
      <c r="AT21" s="73"/>
      <c r="AU21" s="73"/>
      <c r="AV21" s="73"/>
      <c r="AW21" s="73"/>
      <c r="AX21" s="73"/>
      <c r="AY21" s="73"/>
      <c r="AZ21" s="73"/>
      <c r="BA21" s="73"/>
      <c r="BB21" s="73"/>
      <c r="BC21" s="73"/>
      <c r="BD21" s="73"/>
      <c r="BE21" s="73"/>
      <c r="BF21" s="73"/>
      <c r="BG21" s="73"/>
      <c r="BH21" s="73"/>
      <c r="BI21" s="73"/>
      <c r="BJ21" s="73"/>
      <c r="BK21" s="73"/>
      <c r="BL21" s="73"/>
      <c r="BM21" s="73"/>
      <c r="BN21" s="73"/>
      <c r="BO21" s="73"/>
      <c r="BP21" s="73"/>
      <c r="BQ21" s="73"/>
      <c r="BR21" s="73"/>
      <c r="BS21" s="73"/>
      <c r="BT21" s="73"/>
      <c r="BU21" s="73"/>
      <c r="BV21" s="73"/>
      <c r="BW21" s="73"/>
      <c r="BX21" s="73"/>
      <c r="BY21" s="73"/>
      <c r="BZ21" s="73"/>
      <c r="CA21" s="73"/>
      <c r="CB21" s="73"/>
      <c r="CC21" s="73"/>
      <c r="CD21" s="73"/>
      <c r="CE21" s="73"/>
      <c r="CF21" s="73"/>
      <c r="CG21" s="73"/>
      <c r="CH21" s="73"/>
      <c r="CI21" s="73"/>
      <c r="CJ21" s="73"/>
      <c r="CK21" s="73"/>
      <c r="CL21" s="73"/>
      <c r="CM21" s="73"/>
      <c r="CN21" s="73"/>
      <c r="CO21" s="73"/>
      <c r="CP21" s="73"/>
      <c r="CQ21" s="73"/>
      <c r="CR21" s="73"/>
      <c r="CS21" s="73"/>
      <c r="CT21" s="73"/>
      <c r="CU21" s="73"/>
      <c r="CV21" s="73"/>
      <c r="CW21" s="73"/>
      <c r="CX21" s="73"/>
      <c r="CY21" s="73"/>
      <c r="CZ21" s="73"/>
      <c r="DA21" s="73"/>
      <c r="DB21" s="73"/>
      <c r="DC21" s="73"/>
      <c r="DD21" s="73"/>
      <c r="DE21" s="73"/>
      <c r="DF21" s="73"/>
      <c r="DG21" s="73"/>
      <c r="DH21" s="73"/>
      <c r="DI21" s="73"/>
      <c r="DJ21" s="73"/>
      <c r="DK21" s="73"/>
      <c r="DL21" s="73"/>
      <c r="DM21" s="73"/>
      <c r="DN21" s="73"/>
      <c r="DO21" s="73"/>
      <c r="DP21" s="73"/>
      <c r="DQ21" s="73"/>
      <c r="DR21" s="73"/>
      <c r="DS21" s="73"/>
      <c r="DT21" s="73"/>
      <c r="DU21" s="73"/>
      <c r="DV21" s="73"/>
      <c r="DW21" s="73"/>
      <c r="DX21" s="73"/>
      <c r="DY21" s="73"/>
      <c r="DZ21" s="73"/>
      <c r="EA21" s="73"/>
      <c r="EB21" s="73"/>
      <c r="EC21" s="73"/>
      <c r="ED21" s="73"/>
      <c r="EE21" s="73"/>
      <c r="EF21" s="73"/>
      <c r="EG21" s="73"/>
      <c r="EH21" s="73"/>
      <c r="EI21" s="73"/>
      <c r="EJ21" s="73"/>
      <c r="EK21" s="73"/>
      <c r="EL21" s="73"/>
      <c r="EM21" s="73"/>
      <c r="EN21" s="73"/>
      <c r="EO21" s="73"/>
      <c r="EP21" s="73"/>
      <c r="EQ21" s="73"/>
      <c r="ER21" s="73"/>
      <c r="ES21" s="73"/>
    </row>
    <row r="22" spans="1:157" ht="12" customHeight="1">
      <c r="B22" s="458">
        <v>1</v>
      </c>
      <c r="C22" s="460" t="s">
        <v>97</v>
      </c>
      <c r="D22" s="262" t="str">
        <f>籤號!E4</f>
        <v>ASKEY</v>
      </c>
      <c r="E22" s="263" t="s">
        <v>177</v>
      </c>
      <c r="F22" s="264" t="str">
        <f>籤號!E11</f>
        <v>詠意企業</v>
      </c>
      <c r="G22" s="214" t="str">
        <f>籤號!G5</f>
        <v>21bros</v>
      </c>
      <c r="H22" s="214" t="s">
        <v>177</v>
      </c>
      <c r="I22" s="215" t="str">
        <f>籤號!G11</f>
        <v>RELAX</v>
      </c>
      <c r="J22" s="81"/>
      <c r="K22" s="77"/>
      <c r="L22" s="82"/>
      <c r="O22" s="475"/>
      <c r="P22" s="484"/>
      <c r="Q22" s="484"/>
      <c r="R22" s="484"/>
      <c r="S22" s="484"/>
      <c r="ET22" s="69"/>
      <c r="EU22" s="69"/>
      <c r="EV22" s="69"/>
      <c r="EW22" s="69"/>
      <c r="EX22" s="69"/>
      <c r="EY22" s="69"/>
      <c r="EZ22" s="69"/>
      <c r="FA22" s="69"/>
    </row>
    <row r="23" spans="1:157" ht="12" customHeight="1">
      <c r="B23" s="459"/>
      <c r="C23" s="461"/>
      <c r="D23" s="265"/>
      <c r="E23" s="265" t="s">
        <v>179</v>
      </c>
      <c r="F23" s="266"/>
      <c r="G23" s="216"/>
      <c r="H23" s="216" t="s">
        <v>179</v>
      </c>
      <c r="I23" s="217"/>
      <c r="J23" s="87"/>
      <c r="K23" s="83"/>
      <c r="L23" s="88"/>
      <c r="O23" s="85" t="s">
        <v>325</v>
      </c>
      <c r="P23" s="85" t="s">
        <v>326</v>
      </c>
      <c r="Q23" s="89"/>
      <c r="R23" s="89"/>
      <c r="S23" s="89"/>
      <c r="ET23" s="69"/>
      <c r="EU23" s="69"/>
      <c r="EV23" s="69"/>
      <c r="EW23" s="69"/>
      <c r="EX23" s="69"/>
      <c r="EY23" s="69"/>
      <c r="EZ23" s="69"/>
      <c r="FA23" s="69"/>
    </row>
    <row r="24" spans="1:157" ht="12" customHeight="1">
      <c r="B24" s="462">
        <v>2</v>
      </c>
      <c r="C24" s="463" t="s">
        <v>98</v>
      </c>
      <c r="D24" s="263" t="str">
        <f>籤號!E12</f>
        <v xml:space="preserve">WHIRLWIND </v>
      </c>
      <c r="E24" s="263" t="s">
        <v>177</v>
      </c>
      <c r="F24" s="269" t="str">
        <f>D22</f>
        <v>ASKEY</v>
      </c>
      <c r="G24" s="218" t="str">
        <f>籤號!G12</f>
        <v>Taishun</v>
      </c>
      <c r="H24" s="214" t="s">
        <v>177</v>
      </c>
      <c r="I24" s="215" t="str">
        <f>G22</f>
        <v>21bros</v>
      </c>
      <c r="J24" s="92"/>
      <c r="K24" s="77"/>
      <c r="L24" s="93"/>
      <c r="N24" s="85" t="s">
        <v>328</v>
      </c>
      <c r="O24" s="399" t="s">
        <v>329</v>
      </c>
      <c r="P24" s="399" t="s">
        <v>330</v>
      </c>
      <c r="Q24" s="89"/>
      <c r="R24" s="89"/>
      <c r="S24" s="89"/>
      <c r="ET24" s="69"/>
      <c r="EU24" s="69"/>
      <c r="EV24" s="69"/>
      <c r="EW24" s="69"/>
      <c r="EX24" s="69"/>
      <c r="EY24" s="69"/>
      <c r="EZ24" s="69"/>
      <c r="FA24" s="69"/>
    </row>
    <row r="25" spans="1:157" ht="12" customHeight="1">
      <c r="B25" s="459"/>
      <c r="C25" s="461"/>
      <c r="D25" s="265"/>
      <c r="E25" s="265" t="s">
        <v>179</v>
      </c>
      <c r="F25" s="266"/>
      <c r="G25" s="219"/>
      <c r="H25" s="220" t="s">
        <v>179</v>
      </c>
      <c r="I25" s="221"/>
      <c r="J25" s="92"/>
      <c r="K25" s="83"/>
      <c r="L25" s="88"/>
      <c r="N25" s="85" t="s">
        <v>332</v>
      </c>
      <c r="O25" s="399" t="s">
        <v>333</v>
      </c>
      <c r="P25" s="399"/>
      <c r="Q25" s="89"/>
      <c r="R25" s="89"/>
      <c r="S25" s="89"/>
      <c r="ET25" s="69"/>
      <c r="EU25" s="69"/>
      <c r="EV25" s="69"/>
      <c r="EW25" s="69"/>
      <c r="EX25" s="69"/>
      <c r="EY25" s="69"/>
      <c r="EZ25" s="69"/>
      <c r="FA25" s="69"/>
    </row>
    <row r="26" spans="1:157" ht="12" customHeight="1">
      <c r="B26" s="462" t="s">
        <v>181</v>
      </c>
      <c r="C26" s="463" t="s">
        <v>99</v>
      </c>
      <c r="D26" s="267" t="str">
        <f>F22</f>
        <v>詠意企業</v>
      </c>
      <c r="E26" s="263" t="s">
        <v>177</v>
      </c>
      <c r="F26" s="268" t="str">
        <f>籤號!E8</f>
        <v>Village Bears</v>
      </c>
      <c r="G26" s="216" t="str">
        <f>I22</f>
        <v>RELAX</v>
      </c>
      <c r="H26" s="214" t="s">
        <v>177</v>
      </c>
      <c r="I26" s="217" t="str">
        <f>籤號!G7</f>
        <v>Kiwi奇果</v>
      </c>
      <c r="J26" s="476" t="s">
        <v>206</v>
      </c>
      <c r="K26" s="477"/>
      <c r="L26" s="478"/>
      <c r="N26" s="85" t="s">
        <v>336</v>
      </c>
      <c r="O26" s="399" t="s">
        <v>337</v>
      </c>
      <c r="P26" s="399"/>
      <c r="Q26" s="89"/>
      <c r="R26" s="89"/>
      <c r="S26" s="89"/>
      <c r="ET26" s="69"/>
      <c r="EU26" s="69"/>
      <c r="EV26" s="69"/>
      <c r="EW26" s="69"/>
      <c r="EX26" s="69"/>
      <c r="EY26" s="69"/>
      <c r="EZ26" s="69"/>
      <c r="FA26" s="69"/>
    </row>
    <row r="27" spans="1:157" ht="12" customHeight="1">
      <c r="B27" s="459"/>
      <c r="C27" s="461"/>
      <c r="D27" s="267"/>
      <c r="E27" s="265" t="s">
        <v>179</v>
      </c>
      <c r="F27" s="268"/>
      <c r="G27" s="216"/>
      <c r="H27" s="220" t="s">
        <v>179</v>
      </c>
      <c r="I27" s="217"/>
      <c r="J27" s="479"/>
      <c r="K27" s="480"/>
      <c r="L27" s="481"/>
      <c r="ET27" s="69"/>
      <c r="EU27" s="69"/>
      <c r="EV27" s="69"/>
      <c r="EW27" s="69"/>
      <c r="EX27" s="69"/>
      <c r="EY27" s="69"/>
      <c r="EZ27" s="69"/>
      <c r="FA27" s="69"/>
    </row>
    <row r="28" spans="1:157" ht="12" customHeight="1">
      <c r="B28" s="462" t="s">
        <v>182</v>
      </c>
      <c r="C28" s="463" t="s">
        <v>100</v>
      </c>
      <c r="D28" s="263" t="str">
        <f>F26</f>
        <v>Village Bears</v>
      </c>
      <c r="E28" s="263" t="s">
        <v>177</v>
      </c>
      <c r="F28" s="269" t="str">
        <f>D24</f>
        <v xml:space="preserve">WHIRLWIND </v>
      </c>
      <c r="G28" s="214" t="str">
        <f>I26</f>
        <v>Kiwi奇果</v>
      </c>
      <c r="H28" s="214" t="s">
        <v>177</v>
      </c>
      <c r="I28" s="215" t="str">
        <f>G24</f>
        <v>Taishun</v>
      </c>
      <c r="J28" s="476" t="s">
        <v>207</v>
      </c>
      <c r="K28" s="477"/>
      <c r="L28" s="478"/>
      <c r="ET28" s="69"/>
      <c r="EU28" s="69"/>
      <c r="EV28" s="69"/>
      <c r="EW28" s="69"/>
      <c r="EX28" s="69"/>
      <c r="EY28" s="69"/>
      <c r="EZ28" s="69"/>
      <c r="FA28" s="69"/>
    </row>
    <row r="29" spans="1:157" ht="12" customHeight="1">
      <c r="B29" s="459"/>
      <c r="C29" s="461"/>
      <c r="D29" s="270"/>
      <c r="E29" s="265" t="s">
        <v>179</v>
      </c>
      <c r="F29" s="266"/>
      <c r="G29" s="219"/>
      <c r="H29" s="220" t="s">
        <v>179</v>
      </c>
      <c r="I29" s="221"/>
      <c r="J29" s="479"/>
      <c r="K29" s="480"/>
      <c r="L29" s="481"/>
      <c r="ET29" s="69"/>
      <c r="EU29" s="69"/>
      <c r="EV29" s="69"/>
      <c r="EW29" s="69"/>
      <c r="EX29" s="69"/>
      <c r="EY29" s="69"/>
      <c r="EZ29" s="69"/>
      <c r="FA29" s="69"/>
    </row>
    <row r="30" spans="1:157" ht="12" customHeight="1">
      <c r="B30" s="462" t="s">
        <v>183</v>
      </c>
      <c r="C30" s="463" t="s">
        <v>101</v>
      </c>
      <c r="D30" s="267" t="str">
        <f>籤號!E7</f>
        <v>XINGFU</v>
      </c>
      <c r="E30" s="263" t="s">
        <v>177</v>
      </c>
      <c r="F30" s="268" t="str">
        <f>籤號!E6</f>
        <v>Revolution</v>
      </c>
      <c r="G30" s="199" t="str">
        <f>籤號!C4</f>
        <v>Taipei Kings</v>
      </c>
      <c r="H30" s="195" t="s">
        <v>178</v>
      </c>
      <c r="I30" s="200" t="str">
        <f>籤號!C9</f>
        <v>帝佑</v>
      </c>
      <c r="J30" s="476" t="s">
        <v>208</v>
      </c>
      <c r="K30" s="477"/>
      <c r="L30" s="478"/>
      <c r="ET30" s="69"/>
      <c r="EU30" s="69"/>
      <c r="EV30" s="69"/>
      <c r="EW30" s="69"/>
      <c r="EX30" s="69"/>
      <c r="EY30" s="69"/>
      <c r="EZ30" s="69"/>
      <c r="FA30" s="69"/>
    </row>
    <row r="31" spans="1:157" ht="12" customHeight="1">
      <c r="B31" s="459"/>
      <c r="C31" s="461"/>
      <c r="D31" s="265"/>
      <c r="E31" s="265" t="s">
        <v>179</v>
      </c>
      <c r="F31" s="266"/>
      <c r="G31" s="197"/>
      <c r="H31" s="197" t="s">
        <v>180</v>
      </c>
      <c r="I31" s="198"/>
      <c r="J31" s="479"/>
      <c r="K31" s="480"/>
      <c r="L31" s="481"/>
      <c r="ET31" s="69"/>
      <c r="EU31" s="69"/>
      <c r="EV31" s="69"/>
      <c r="EW31" s="69"/>
      <c r="EX31" s="69"/>
      <c r="EY31" s="69"/>
      <c r="EZ31" s="69"/>
      <c r="FA31" s="69"/>
    </row>
    <row r="32" spans="1:157" ht="12" customHeight="1">
      <c r="B32" s="462" t="s">
        <v>184</v>
      </c>
      <c r="C32" s="463" t="s">
        <v>102</v>
      </c>
      <c r="D32" s="267" t="str">
        <f>F30</f>
        <v>Revolution</v>
      </c>
      <c r="E32" s="263" t="s">
        <v>177</v>
      </c>
      <c r="F32" s="268" t="str">
        <f>籤號!E9</f>
        <v>ARES</v>
      </c>
      <c r="G32" s="199" t="str">
        <f>I30</f>
        <v>帝佑</v>
      </c>
      <c r="H32" s="195" t="s">
        <v>178</v>
      </c>
      <c r="I32" s="200" t="str">
        <f>籤號!C5</f>
        <v>JSF</v>
      </c>
      <c r="J32" s="476" t="s">
        <v>209</v>
      </c>
      <c r="K32" s="477"/>
      <c r="L32" s="478"/>
      <c r="EY32" s="69"/>
      <c r="EZ32" s="69"/>
      <c r="FA32" s="69"/>
    </row>
    <row r="33" spans="1:157" ht="12" customHeight="1">
      <c r="B33" s="464"/>
      <c r="C33" s="461"/>
      <c r="D33" s="267"/>
      <c r="E33" s="265" t="s">
        <v>179</v>
      </c>
      <c r="F33" s="268"/>
      <c r="G33" s="199"/>
      <c r="H33" s="197" t="s">
        <v>180</v>
      </c>
      <c r="I33" s="200"/>
      <c r="J33" s="479"/>
      <c r="K33" s="480"/>
      <c r="L33" s="481"/>
      <c r="EY33" s="69"/>
      <c r="EZ33" s="69"/>
      <c r="FA33" s="69"/>
    </row>
    <row r="34" spans="1:157" ht="12" customHeight="1">
      <c r="B34" s="462" t="s">
        <v>185</v>
      </c>
      <c r="C34" s="463" t="s">
        <v>103</v>
      </c>
      <c r="D34" s="263" t="str">
        <f>籤號!E10</f>
        <v>SEAWOLF</v>
      </c>
      <c r="E34" s="263" t="s">
        <v>177</v>
      </c>
      <c r="F34" s="269" t="str">
        <f>D30</f>
        <v>XINGFU</v>
      </c>
      <c r="G34" s="195" t="str">
        <f>籤號!C10</f>
        <v>生生不息</v>
      </c>
      <c r="H34" s="195" t="s">
        <v>178</v>
      </c>
      <c r="I34" s="201" t="str">
        <f>G30</f>
        <v>Taipei Kings</v>
      </c>
      <c r="J34" s="92"/>
      <c r="K34" s="77"/>
      <c r="L34" s="93"/>
      <c r="EY34" s="69"/>
      <c r="EZ34" s="69"/>
      <c r="FA34" s="69"/>
    </row>
    <row r="35" spans="1:157" ht="12" customHeight="1">
      <c r="B35" s="464"/>
      <c r="C35" s="461"/>
      <c r="D35" s="267"/>
      <c r="E35" s="265" t="s">
        <v>179</v>
      </c>
      <c r="F35" s="266"/>
      <c r="G35" s="199"/>
      <c r="H35" s="197" t="s">
        <v>180</v>
      </c>
      <c r="I35" s="198"/>
      <c r="J35" s="87"/>
      <c r="K35" s="83"/>
      <c r="L35" s="88"/>
      <c r="EY35" s="69"/>
      <c r="EZ35" s="69"/>
      <c r="FA35" s="69"/>
    </row>
    <row r="36" spans="1:157" ht="12" customHeight="1">
      <c r="B36" s="462" t="s">
        <v>186</v>
      </c>
      <c r="C36" s="463" t="s">
        <v>104</v>
      </c>
      <c r="D36" s="263" t="str">
        <f>F32</f>
        <v>ARES</v>
      </c>
      <c r="E36" s="263" t="s">
        <v>178</v>
      </c>
      <c r="F36" s="269" t="str">
        <f>D34</f>
        <v>SEAWOLF</v>
      </c>
      <c r="G36" s="195" t="str">
        <f>I32</f>
        <v>JSF</v>
      </c>
      <c r="H36" s="195" t="s">
        <v>178</v>
      </c>
      <c r="I36" s="201" t="str">
        <f>G34</f>
        <v>生生不息</v>
      </c>
      <c r="J36" s="81"/>
      <c r="K36" s="77"/>
      <c r="L36" s="95"/>
      <c r="EY36" s="69"/>
      <c r="EZ36" s="69"/>
      <c r="FA36" s="69"/>
    </row>
    <row r="37" spans="1:157" ht="12" customHeight="1" thickBot="1">
      <c r="B37" s="465"/>
      <c r="C37" s="466"/>
      <c r="D37" s="271"/>
      <c r="E37" s="272" t="s">
        <v>180</v>
      </c>
      <c r="F37" s="273"/>
      <c r="G37" s="203"/>
      <c r="H37" s="204" t="s">
        <v>180</v>
      </c>
      <c r="I37" s="205"/>
      <c r="J37" s="99"/>
      <c r="K37" s="100"/>
      <c r="L37" s="101"/>
      <c r="EY37" s="69"/>
      <c r="EZ37" s="69"/>
      <c r="FA37" s="69"/>
    </row>
    <row r="38" spans="1:157" ht="12" customHeight="1" thickTop="1"/>
    <row r="39" spans="1:157" s="108" customFormat="1" ht="28" customHeight="1" thickBot="1">
      <c r="A39" s="106"/>
      <c r="B39" s="467" t="s">
        <v>190</v>
      </c>
      <c r="C39" s="467"/>
      <c r="D39" s="467"/>
      <c r="E39" s="467"/>
      <c r="F39" s="467"/>
      <c r="G39" s="467"/>
      <c r="H39" s="467"/>
      <c r="I39" s="467"/>
      <c r="J39" s="467"/>
      <c r="K39" s="467"/>
      <c r="L39" s="467"/>
      <c r="M39" s="107"/>
      <c r="N39" s="107"/>
      <c r="O39" s="107"/>
      <c r="P39" s="107"/>
      <c r="Q39" s="107"/>
      <c r="R39" s="107"/>
      <c r="S39" s="107"/>
      <c r="T39" s="107"/>
      <c r="U39" s="107"/>
      <c r="V39" s="107"/>
      <c r="W39" s="107"/>
      <c r="X39" s="107"/>
      <c r="Y39" s="107"/>
      <c r="Z39" s="107"/>
      <c r="AA39" s="107"/>
      <c r="AB39" s="107"/>
      <c r="AC39" s="107"/>
      <c r="AD39" s="107"/>
      <c r="AE39" s="107"/>
      <c r="AF39" s="107"/>
      <c r="AG39" s="107"/>
      <c r="AH39" s="107"/>
      <c r="AI39" s="107"/>
      <c r="AJ39" s="107"/>
      <c r="AK39" s="107"/>
      <c r="AL39" s="107"/>
      <c r="AM39" s="107"/>
      <c r="AN39" s="107"/>
      <c r="AO39" s="107"/>
      <c r="AP39" s="107"/>
      <c r="AQ39" s="107"/>
      <c r="AR39" s="107"/>
      <c r="AS39" s="107"/>
      <c r="AT39" s="107"/>
      <c r="AU39" s="107"/>
      <c r="AV39" s="107"/>
      <c r="AW39" s="107"/>
      <c r="AX39" s="107"/>
      <c r="AY39" s="107"/>
      <c r="AZ39" s="107"/>
      <c r="BA39" s="107"/>
      <c r="BB39" s="107"/>
      <c r="BC39" s="107"/>
      <c r="BD39" s="107"/>
      <c r="BE39" s="107"/>
      <c r="BF39" s="107"/>
      <c r="BG39" s="107"/>
      <c r="BH39" s="107"/>
      <c r="BI39" s="107"/>
      <c r="BJ39" s="107"/>
      <c r="BK39" s="107"/>
      <c r="BL39" s="107"/>
      <c r="BM39" s="107"/>
      <c r="BN39" s="107"/>
      <c r="BO39" s="107"/>
      <c r="BP39" s="107"/>
      <c r="BQ39" s="107"/>
      <c r="BR39" s="107"/>
      <c r="BS39" s="107"/>
      <c r="BT39" s="107"/>
      <c r="BU39" s="107"/>
      <c r="BV39" s="107"/>
      <c r="BW39" s="107"/>
      <c r="BX39" s="107"/>
      <c r="BY39" s="107"/>
      <c r="BZ39" s="107"/>
      <c r="CA39" s="107"/>
      <c r="CB39" s="107"/>
      <c r="CC39" s="107"/>
      <c r="CD39" s="107"/>
      <c r="CE39" s="107"/>
      <c r="CF39" s="107"/>
      <c r="CG39" s="107"/>
      <c r="CH39" s="107"/>
      <c r="CI39" s="107"/>
      <c r="CJ39" s="107"/>
      <c r="CK39" s="107"/>
      <c r="CL39" s="107"/>
      <c r="CM39" s="107"/>
      <c r="CN39" s="107"/>
      <c r="CO39" s="107"/>
      <c r="CP39" s="107"/>
      <c r="CQ39" s="107"/>
      <c r="CR39" s="107"/>
      <c r="CS39" s="107"/>
      <c r="CT39" s="107"/>
      <c r="CU39" s="107"/>
      <c r="CV39" s="107"/>
      <c r="CW39" s="107"/>
      <c r="CX39" s="107"/>
      <c r="CY39" s="107"/>
      <c r="CZ39" s="107"/>
      <c r="DA39" s="107"/>
      <c r="DB39" s="107"/>
      <c r="DC39" s="107"/>
      <c r="DD39" s="107"/>
      <c r="DE39" s="107"/>
      <c r="DF39" s="107"/>
      <c r="DG39" s="107"/>
      <c r="DH39" s="107"/>
      <c r="DI39" s="107"/>
      <c r="DJ39" s="107"/>
      <c r="DK39" s="107"/>
      <c r="DL39" s="107"/>
      <c r="DM39" s="107"/>
      <c r="DN39" s="107"/>
      <c r="DO39" s="107"/>
      <c r="DP39" s="107"/>
      <c r="DQ39" s="107"/>
      <c r="DR39" s="107"/>
      <c r="DS39" s="107"/>
      <c r="DT39" s="107"/>
      <c r="DU39" s="107"/>
      <c r="DV39" s="107"/>
      <c r="DW39" s="107"/>
      <c r="DX39" s="107"/>
      <c r="DY39" s="107"/>
      <c r="DZ39" s="107"/>
      <c r="EA39" s="107"/>
      <c r="EB39" s="107"/>
      <c r="EC39" s="107"/>
      <c r="ED39" s="107"/>
      <c r="EE39" s="107"/>
      <c r="EF39" s="107"/>
      <c r="EG39" s="107"/>
      <c r="EH39" s="107"/>
      <c r="EI39" s="107"/>
      <c r="EJ39" s="107"/>
      <c r="EK39" s="107"/>
      <c r="EL39" s="107"/>
      <c r="EM39" s="107"/>
      <c r="EN39" s="107"/>
      <c r="EO39" s="107"/>
      <c r="EP39" s="107"/>
      <c r="EQ39" s="107"/>
      <c r="ER39" s="107"/>
      <c r="ES39" s="107"/>
      <c r="ET39" s="107"/>
      <c r="EU39" s="107"/>
      <c r="EV39" s="107"/>
      <c r="EW39" s="107"/>
      <c r="EX39" s="107"/>
      <c r="EY39" s="107"/>
      <c r="EZ39" s="107"/>
      <c r="FA39" s="107"/>
    </row>
    <row r="40" spans="1:157" s="108" customFormat="1" ht="18" customHeight="1" thickTop="1" thickBot="1">
      <c r="A40" s="106"/>
      <c r="B40" s="71" t="s">
        <v>172</v>
      </c>
      <c r="C40" s="72" t="s">
        <v>173</v>
      </c>
      <c r="D40" s="468" t="s">
        <v>174</v>
      </c>
      <c r="E40" s="469"/>
      <c r="F40" s="470"/>
      <c r="G40" s="468" t="s">
        <v>175</v>
      </c>
      <c r="H40" s="469"/>
      <c r="I40" s="470"/>
      <c r="J40" s="468" t="s">
        <v>176</v>
      </c>
      <c r="K40" s="469"/>
      <c r="L40" s="471"/>
      <c r="M40" s="107"/>
      <c r="N40" s="482"/>
      <c r="O40" s="483"/>
      <c r="P40" s="107"/>
      <c r="Q40" s="107"/>
      <c r="R40" s="107"/>
      <c r="S40" s="107"/>
      <c r="T40" s="107"/>
      <c r="U40" s="107"/>
      <c r="V40" s="107"/>
      <c r="W40" s="107"/>
      <c r="X40" s="107"/>
      <c r="Y40" s="107"/>
      <c r="Z40" s="107"/>
      <c r="AA40" s="107"/>
      <c r="AB40" s="107"/>
      <c r="AC40" s="107"/>
      <c r="AD40" s="107"/>
      <c r="AE40" s="107"/>
      <c r="AF40" s="107"/>
      <c r="AG40" s="107"/>
      <c r="AH40" s="107"/>
      <c r="AI40" s="107"/>
      <c r="AJ40" s="107"/>
      <c r="AK40" s="107"/>
      <c r="AL40" s="107"/>
      <c r="AM40" s="107"/>
      <c r="AN40" s="107"/>
      <c r="AO40" s="107"/>
      <c r="AP40" s="107"/>
      <c r="AQ40" s="107"/>
      <c r="AR40" s="107"/>
      <c r="AS40" s="107"/>
      <c r="AT40" s="107"/>
      <c r="AU40" s="107"/>
      <c r="AV40" s="107"/>
      <c r="AW40" s="107"/>
      <c r="AX40" s="107"/>
      <c r="AY40" s="107"/>
      <c r="AZ40" s="107"/>
      <c r="BA40" s="107"/>
      <c r="BB40" s="107"/>
      <c r="BC40" s="107"/>
      <c r="BD40" s="107"/>
      <c r="BE40" s="107"/>
      <c r="BF40" s="107"/>
      <c r="BG40" s="107"/>
      <c r="BH40" s="107"/>
      <c r="BI40" s="107"/>
      <c r="BJ40" s="107"/>
      <c r="BK40" s="107"/>
      <c r="BL40" s="107"/>
      <c r="BM40" s="107"/>
      <c r="BN40" s="107"/>
      <c r="BO40" s="107"/>
      <c r="BP40" s="107"/>
      <c r="BQ40" s="107"/>
      <c r="BR40" s="107"/>
      <c r="BS40" s="107"/>
      <c r="BT40" s="107"/>
      <c r="BU40" s="107"/>
      <c r="BV40" s="107"/>
      <c r="BW40" s="107"/>
      <c r="BX40" s="107"/>
      <c r="BY40" s="107"/>
      <c r="BZ40" s="107"/>
      <c r="CA40" s="107"/>
      <c r="CB40" s="107"/>
      <c r="CC40" s="107"/>
      <c r="CD40" s="107"/>
      <c r="CE40" s="107"/>
      <c r="CF40" s="107"/>
      <c r="CG40" s="107"/>
      <c r="CH40" s="107"/>
      <c r="CI40" s="107"/>
      <c r="CJ40" s="107"/>
      <c r="CK40" s="107"/>
      <c r="CL40" s="107"/>
      <c r="CM40" s="107"/>
      <c r="CN40" s="107"/>
      <c r="CO40" s="107"/>
      <c r="CP40" s="107"/>
      <c r="CQ40" s="107"/>
      <c r="CR40" s="107"/>
      <c r="CS40" s="107"/>
      <c r="CT40" s="107"/>
      <c r="CU40" s="107"/>
      <c r="CV40" s="107"/>
      <c r="CW40" s="107"/>
      <c r="CX40" s="107"/>
      <c r="CY40" s="107"/>
      <c r="CZ40" s="107"/>
      <c r="DA40" s="107"/>
      <c r="DB40" s="107"/>
      <c r="DC40" s="107"/>
      <c r="DD40" s="107"/>
      <c r="DE40" s="107"/>
      <c r="DF40" s="107"/>
      <c r="DG40" s="107"/>
      <c r="DH40" s="107"/>
      <c r="DI40" s="107"/>
      <c r="DJ40" s="107"/>
      <c r="DK40" s="107"/>
      <c r="DL40" s="107"/>
      <c r="DM40" s="107"/>
      <c r="DN40" s="107"/>
      <c r="DO40" s="107"/>
      <c r="DP40" s="107"/>
      <c r="DQ40" s="107"/>
      <c r="DR40" s="107"/>
      <c r="DS40" s="107"/>
      <c r="DT40" s="107"/>
      <c r="DU40" s="107"/>
      <c r="DV40" s="107"/>
      <c r="DW40" s="107"/>
      <c r="DX40" s="107"/>
      <c r="DY40" s="107"/>
      <c r="DZ40" s="107"/>
      <c r="EA40" s="107"/>
      <c r="EB40" s="107"/>
      <c r="EC40" s="107"/>
      <c r="ED40" s="107"/>
      <c r="EE40" s="107"/>
      <c r="EF40" s="107"/>
      <c r="EG40" s="107"/>
      <c r="EH40" s="107"/>
      <c r="EI40" s="107"/>
      <c r="EJ40" s="107"/>
      <c r="EK40" s="107"/>
      <c r="EL40" s="107"/>
      <c r="EM40" s="107"/>
      <c r="EN40" s="107"/>
      <c r="EO40" s="107"/>
      <c r="EP40" s="107"/>
      <c r="EQ40" s="107"/>
      <c r="ER40" s="107"/>
      <c r="ES40" s="107"/>
    </row>
    <row r="41" spans="1:157" ht="12" customHeight="1">
      <c r="B41" s="458">
        <v>1</v>
      </c>
      <c r="C41" s="460" t="s">
        <v>97</v>
      </c>
      <c r="D41" s="255" t="str">
        <f>籤號!I5</f>
        <v>Polaris</v>
      </c>
      <c r="E41" s="234" t="s">
        <v>177</v>
      </c>
      <c r="F41" s="256" t="str">
        <f>籤號!I11</f>
        <v>GIGABYTE</v>
      </c>
      <c r="G41" s="214" t="str">
        <f>籤號!G5</f>
        <v>21bros</v>
      </c>
      <c r="H41" s="214" t="s">
        <v>177</v>
      </c>
      <c r="I41" s="215" t="str">
        <f>籤號!G8</f>
        <v>JCB</v>
      </c>
      <c r="J41" s="81"/>
      <c r="K41" s="77"/>
      <c r="L41" s="82"/>
      <c r="N41" s="105"/>
      <c r="ET41" s="69"/>
      <c r="EU41" s="69"/>
      <c r="EV41" s="69"/>
      <c r="EW41" s="69"/>
      <c r="EX41" s="69"/>
      <c r="EY41" s="69"/>
      <c r="EZ41" s="69"/>
      <c r="FA41" s="69"/>
    </row>
    <row r="42" spans="1:157" ht="12" customHeight="1">
      <c r="B42" s="459"/>
      <c r="C42" s="461"/>
      <c r="D42" s="236"/>
      <c r="E42" s="236" t="s">
        <v>179</v>
      </c>
      <c r="F42" s="248"/>
      <c r="G42" s="216"/>
      <c r="H42" s="216" t="s">
        <v>179</v>
      </c>
      <c r="I42" s="217"/>
      <c r="J42" s="87"/>
      <c r="K42" s="83"/>
      <c r="L42" s="88"/>
      <c r="N42" s="105"/>
      <c r="ET42" s="69"/>
      <c r="EU42" s="69"/>
      <c r="EV42" s="69"/>
      <c r="EW42" s="69"/>
      <c r="EX42" s="69"/>
      <c r="EY42" s="69"/>
      <c r="EZ42" s="69"/>
      <c r="FA42" s="69"/>
    </row>
    <row r="43" spans="1:157" ht="12" customHeight="1">
      <c r="B43" s="462">
        <v>2</v>
      </c>
      <c r="C43" s="463" t="s">
        <v>98</v>
      </c>
      <c r="D43" s="257" t="str">
        <f>F41</f>
        <v>GIGABYTE</v>
      </c>
      <c r="E43" s="234" t="s">
        <v>177</v>
      </c>
      <c r="F43" s="260" t="str">
        <f>籤號!I7</f>
        <v>師大化學</v>
      </c>
      <c r="G43" s="218" t="str">
        <f>籤號!G10</f>
        <v>R.Barons</v>
      </c>
      <c r="H43" s="214" t="s">
        <v>177</v>
      </c>
      <c r="I43" s="215" t="str">
        <f>G41</f>
        <v>21bros</v>
      </c>
      <c r="J43" s="92"/>
      <c r="K43" s="77"/>
      <c r="L43" s="93"/>
      <c r="ET43" s="69"/>
      <c r="EU43" s="69"/>
      <c r="EV43" s="69"/>
      <c r="EW43" s="69"/>
      <c r="EX43" s="69"/>
      <c r="EY43" s="69"/>
      <c r="EZ43" s="69"/>
      <c r="FA43" s="69"/>
    </row>
    <row r="44" spans="1:157" ht="12" customHeight="1">
      <c r="B44" s="459"/>
      <c r="C44" s="461"/>
      <c r="D44" s="236"/>
      <c r="E44" s="236" t="s">
        <v>179</v>
      </c>
      <c r="F44" s="248"/>
      <c r="G44" s="219"/>
      <c r="H44" s="220" t="s">
        <v>179</v>
      </c>
      <c r="I44" s="221"/>
      <c r="J44" s="92"/>
      <c r="K44" s="83"/>
      <c r="L44" s="88"/>
      <c r="ET44" s="69"/>
      <c r="EU44" s="69"/>
      <c r="EV44" s="69"/>
      <c r="EW44" s="69"/>
      <c r="EX44" s="69"/>
      <c r="EY44" s="69"/>
      <c r="EZ44" s="69"/>
      <c r="FA44" s="69"/>
    </row>
    <row r="45" spans="1:157" ht="12" customHeight="1">
      <c r="B45" s="462" t="s">
        <v>181</v>
      </c>
      <c r="C45" s="463" t="s">
        <v>99</v>
      </c>
      <c r="D45" s="258" t="str">
        <f>籤號!I12</f>
        <v>植昆Seniores</v>
      </c>
      <c r="E45" s="234" t="s">
        <v>177</v>
      </c>
      <c r="F45" s="259" t="str">
        <f>D41</f>
        <v>Polaris</v>
      </c>
      <c r="G45" s="216" t="str">
        <f>I41</f>
        <v>JCB</v>
      </c>
      <c r="H45" s="214" t="s">
        <v>177</v>
      </c>
      <c r="I45" s="217" t="str">
        <f>籤號!G6</f>
        <v>Lotus</v>
      </c>
      <c r="J45" s="476" t="s">
        <v>206</v>
      </c>
      <c r="K45" s="477"/>
      <c r="L45" s="478"/>
      <c r="ET45" s="69"/>
      <c r="EU45" s="69"/>
      <c r="EV45" s="69"/>
      <c r="EW45" s="69"/>
      <c r="EX45" s="69"/>
      <c r="EY45" s="69"/>
      <c r="EZ45" s="69"/>
      <c r="FA45" s="69"/>
    </row>
    <row r="46" spans="1:157" ht="12" customHeight="1">
      <c r="B46" s="459"/>
      <c r="C46" s="461"/>
      <c r="D46" s="249"/>
      <c r="E46" s="236" t="s">
        <v>179</v>
      </c>
      <c r="F46" s="250"/>
      <c r="G46" s="216"/>
      <c r="H46" s="220" t="s">
        <v>179</v>
      </c>
      <c r="I46" s="217"/>
      <c r="J46" s="479"/>
      <c r="K46" s="480"/>
      <c r="L46" s="481"/>
      <c r="ET46" s="69"/>
      <c r="EU46" s="69"/>
      <c r="EV46" s="69"/>
      <c r="EW46" s="69"/>
      <c r="EX46" s="69"/>
      <c r="EY46" s="69"/>
      <c r="EZ46" s="69"/>
      <c r="FA46" s="69"/>
    </row>
    <row r="47" spans="1:157" ht="12" customHeight="1">
      <c r="B47" s="462" t="s">
        <v>182</v>
      </c>
      <c r="C47" s="463" t="s">
        <v>100</v>
      </c>
      <c r="D47" s="257" t="str">
        <f>F43</f>
        <v>師大化學</v>
      </c>
      <c r="E47" s="234" t="s">
        <v>177</v>
      </c>
      <c r="F47" s="260" t="str">
        <f>D45</f>
        <v>植昆Seniores</v>
      </c>
      <c r="G47" s="214" t="str">
        <f>I45</f>
        <v>Lotus</v>
      </c>
      <c r="H47" s="214" t="s">
        <v>177</v>
      </c>
      <c r="I47" s="215" t="str">
        <f>G43</f>
        <v>R.Barons</v>
      </c>
      <c r="J47" s="476" t="s">
        <v>207</v>
      </c>
      <c r="K47" s="477"/>
      <c r="L47" s="478"/>
      <c r="ET47" s="69"/>
      <c r="EU47" s="69"/>
      <c r="EV47" s="69"/>
      <c r="EW47" s="69"/>
      <c r="EX47" s="69"/>
      <c r="EY47" s="69"/>
      <c r="EZ47" s="69"/>
      <c r="FA47" s="69"/>
    </row>
    <row r="48" spans="1:157" ht="12" customHeight="1">
      <c r="B48" s="459"/>
      <c r="C48" s="461"/>
      <c r="D48" s="251"/>
      <c r="E48" s="236" t="s">
        <v>179</v>
      </c>
      <c r="F48" s="248"/>
      <c r="G48" s="219"/>
      <c r="H48" s="220" t="s">
        <v>179</v>
      </c>
      <c r="I48" s="221"/>
      <c r="J48" s="479"/>
      <c r="K48" s="480"/>
      <c r="L48" s="481"/>
      <c r="ET48" s="69"/>
      <c r="EU48" s="69"/>
      <c r="EV48" s="69"/>
      <c r="EW48" s="69"/>
      <c r="EX48" s="69"/>
      <c r="EY48" s="69"/>
      <c r="EZ48" s="69"/>
      <c r="FA48" s="69"/>
    </row>
    <row r="49" spans="1:157" ht="12" customHeight="1">
      <c r="B49" s="462" t="s">
        <v>183</v>
      </c>
      <c r="C49" s="463" t="s">
        <v>101</v>
      </c>
      <c r="D49" s="258" t="str">
        <f>籤號!I4</f>
        <v>YoungGuns</v>
      </c>
      <c r="E49" s="234" t="s">
        <v>177</v>
      </c>
      <c r="F49" s="259" t="str">
        <f>籤號!I13</f>
        <v>FD</v>
      </c>
      <c r="G49" s="216" t="str">
        <f>籤號!G7</f>
        <v>Kiwi奇果</v>
      </c>
      <c r="H49" s="214" t="s">
        <v>178</v>
      </c>
      <c r="I49" s="217" t="str">
        <f>籤號!G13</f>
        <v>Windstorm</v>
      </c>
      <c r="J49" s="476" t="s">
        <v>208</v>
      </c>
      <c r="K49" s="477"/>
      <c r="L49" s="478"/>
      <c r="ET49" s="69"/>
      <c r="EU49" s="69"/>
      <c r="EV49" s="69"/>
      <c r="EW49" s="69"/>
      <c r="EX49" s="69"/>
      <c r="EY49" s="69"/>
      <c r="EZ49" s="69"/>
      <c r="FA49" s="69"/>
    </row>
    <row r="50" spans="1:157" ht="12" customHeight="1">
      <c r="B50" s="459"/>
      <c r="C50" s="461"/>
      <c r="D50" s="236"/>
      <c r="E50" s="236" t="s">
        <v>179</v>
      </c>
      <c r="F50" s="248"/>
      <c r="G50" s="220"/>
      <c r="H50" s="220" t="s">
        <v>180</v>
      </c>
      <c r="I50" s="221"/>
      <c r="J50" s="479"/>
      <c r="K50" s="480"/>
      <c r="L50" s="481"/>
      <c r="ET50" s="69"/>
      <c r="EU50" s="69"/>
      <c r="EV50" s="69"/>
      <c r="EW50" s="69"/>
      <c r="EX50" s="69"/>
      <c r="EY50" s="69"/>
      <c r="EZ50" s="69"/>
      <c r="FA50" s="69"/>
    </row>
    <row r="51" spans="1:157" ht="12" customHeight="1">
      <c r="B51" s="462" t="s">
        <v>184</v>
      </c>
      <c r="C51" s="463" t="s">
        <v>102</v>
      </c>
      <c r="D51" s="258" t="str">
        <f>F49</f>
        <v>FD</v>
      </c>
      <c r="E51" s="234" t="s">
        <v>177</v>
      </c>
      <c r="F51" s="259" t="str">
        <f>籤號!I10</f>
        <v>Alcoholism</v>
      </c>
      <c r="G51" s="216" t="str">
        <f>籤號!G14</f>
        <v>DT</v>
      </c>
      <c r="H51" s="214" t="s">
        <v>178</v>
      </c>
      <c r="I51" s="217" t="str">
        <f>G49</f>
        <v>Kiwi奇果</v>
      </c>
      <c r="J51" s="476" t="s">
        <v>209</v>
      </c>
      <c r="K51" s="477"/>
      <c r="L51" s="478"/>
      <c r="EY51" s="69"/>
      <c r="EZ51" s="69"/>
      <c r="FA51" s="69"/>
    </row>
    <row r="52" spans="1:157" ht="12" customHeight="1">
      <c r="B52" s="464"/>
      <c r="C52" s="461"/>
      <c r="D52" s="249"/>
      <c r="E52" s="236" t="s">
        <v>179</v>
      </c>
      <c r="F52" s="250"/>
      <c r="G52" s="216"/>
      <c r="H52" s="220" t="s">
        <v>180</v>
      </c>
      <c r="I52" s="217"/>
      <c r="J52" s="479"/>
      <c r="K52" s="480"/>
      <c r="L52" s="481"/>
      <c r="EY52" s="69"/>
      <c r="EZ52" s="69"/>
      <c r="FA52" s="69"/>
    </row>
    <row r="53" spans="1:157" ht="12" customHeight="1">
      <c r="B53" s="462" t="s">
        <v>185</v>
      </c>
      <c r="C53" s="463" t="s">
        <v>103</v>
      </c>
      <c r="D53" s="257" t="str">
        <f>籤號!I14</f>
        <v>Orca</v>
      </c>
      <c r="E53" s="234" t="s">
        <v>177</v>
      </c>
      <c r="F53" s="260" t="str">
        <f>D49</f>
        <v>YoungGuns</v>
      </c>
      <c r="G53" s="214" t="str">
        <f>I49</f>
        <v>Windstorm</v>
      </c>
      <c r="H53" s="214" t="s">
        <v>178</v>
      </c>
      <c r="I53" s="215" t="str">
        <f>籤號!G11</f>
        <v>RELAX</v>
      </c>
      <c r="J53" s="92"/>
      <c r="K53" s="77"/>
      <c r="L53" s="93"/>
      <c r="EY53" s="69"/>
      <c r="EZ53" s="69"/>
      <c r="FA53" s="69"/>
    </row>
    <row r="54" spans="1:157" ht="12" customHeight="1">
      <c r="B54" s="464"/>
      <c r="C54" s="461"/>
      <c r="D54" s="249"/>
      <c r="E54" s="236" t="s">
        <v>179</v>
      </c>
      <c r="F54" s="248"/>
      <c r="G54" s="216"/>
      <c r="H54" s="220" t="s">
        <v>180</v>
      </c>
      <c r="I54" s="221"/>
      <c r="J54" s="87"/>
      <c r="K54" s="83"/>
      <c r="L54" s="88"/>
      <c r="EY54" s="69"/>
      <c r="EZ54" s="69"/>
      <c r="FA54" s="69"/>
    </row>
    <row r="55" spans="1:157" ht="12" customHeight="1">
      <c r="B55" s="462" t="s">
        <v>186</v>
      </c>
      <c r="C55" s="463" t="s">
        <v>104</v>
      </c>
      <c r="D55" s="257" t="str">
        <f>F51</f>
        <v>Alcoholism</v>
      </c>
      <c r="E55" s="234" t="s">
        <v>178</v>
      </c>
      <c r="F55" s="260" t="str">
        <f>D53</f>
        <v>Orca</v>
      </c>
      <c r="G55" s="214" t="str">
        <f>I53</f>
        <v>RELAX</v>
      </c>
      <c r="H55" s="214" t="s">
        <v>178</v>
      </c>
      <c r="I55" s="215" t="str">
        <f>G51</f>
        <v>DT</v>
      </c>
      <c r="J55" s="81"/>
      <c r="K55" s="77"/>
      <c r="L55" s="95"/>
      <c r="EY55" s="69"/>
      <c r="EZ55" s="69"/>
      <c r="FA55" s="69"/>
    </row>
    <row r="56" spans="1:157" ht="12" customHeight="1" thickBot="1">
      <c r="B56" s="465"/>
      <c r="C56" s="466"/>
      <c r="D56" s="252"/>
      <c r="E56" s="253" t="s">
        <v>180</v>
      </c>
      <c r="F56" s="254"/>
      <c r="G56" s="222"/>
      <c r="H56" s="223" t="s">
        <v>180</v>
      </c>
      <c r="I56" s="224"/>
      <c r="J56" s="99"/>
      <c r="K56" s="100"/>
      <c r="L56" s="101"/>
      <c r="EY56" s="69"/>
      <c r="EZ56" s="69"/>
      <c r="FA56" s="69"/>
    </row>
    <row r="57" spans="1:157" ht="12" customHeight="1" thickTop="1">
      <c r="B57" s="102"/>
      <c r="C57" s="102"/>
      <c r="D57" s="103"/>
      <c r="E57" s="104"/>
      <c r="F57" s="103"/>
      <c r="G57" s="103"/>
      <c r="H57" s="103"/>
      <c r="I57" s="103"/>
    </row>
    <row r="58" spans="1:157" s="108" customFormat="1" ht="28" customHeight="1" thickBot="1">
      <c r="A58" s="106"/>
      <c r="B58" s="467" t="s">
        <v>191</v>
      </c>
      <c r="C58" s="467"/>
      <c r="D58" s="467"/>
      <c r="E58" s="467"/>
      <c r="F58" s="467"/>
      <c r="G58" s="467"/>
      <c r="H58" s="467"/>
      <c r="I58" s="467"/>
      <c r="J58" s="467"/>
      <c r="K58" s="467"/>
      <c r="L58" s="467"/>
      <c r="M58" s="107"/>
      <c r="N58" s="107"/>
      <c r="O58" s="107"/>
      <c r="P58" s="107"/>
      <c r="Q58" s="107"/>
      <c r="R58" s="107"/>
      <c r="S58" s="107"/>
      <c r="T58" s="107"/>
      <c r="U58" s="107"/>
      <c r="V58" s="107"/>
      <c r="W58" s="107"/>
      <c r="X58" s="107"/>
      <c r="Y58" s="107"/>
      <c r="Z58" s="107"/>
      <c r="AA58" s="107"/>
      <c r="AB58" s="107"/>
      <c r="AC58" s="107"/>
      <c r="AD58" s="107"/>
      <c r="AE58" s="107"/>
      <c r="AF58" s="107"/>
      <c r="AG58" s="107"/>
      <c r="AH58" s="107"/>
      <c r="AI58" s="107"/>
      <c r="AJ58" s="107"/>
      <c r="AK58" s="107"/>
      <c r="AL58" s="107"/>
      <c r="AM58" s="107"/>
      <c r="AN58" s="107"/>
      <c r="AO58" s="107"/>
      <c r="AP58" s="107"/>
      <c r="AQ58" s="107"/>
      <c r="AR58" s="107"/>
      <c r="AS58" s="107"/>
      <c r="AT58" s="107"/>
      <c r="AU58" s="107"/>
      <c r="AV58" s="107"/>
      <c r="AW58" s="107"/>
      <c r="AX58" s="107"/>
      <c r="AY58" s="107"/>
      <c r="AZ58" s="107"/>
      <c r="BA58" s="107"/>
      <c r="BB58" s="107"/>
      <c r="BC58" s="107"/>
      <c r="BD58" s="107"/>
      <c r="BE58" s="107"/>
      <c r="BF58" s="107"/>
      <c r="BG58" s="107"/>
      <c r="BH58" s="107"/>
      <c r="BI58" s="107"/>
      <c r="BJ58" s="107"/>
      <c r="BK58" s="107"/>
      <c r="BL58" s="107"/>
      <c r="BM58" s="107"/>
      <c r="BN58" s="107"/>
      <c r="BO58" s="107"/>
      <c r="BP58" s="107"/>
      <c r="BQ58" s="107"/>
      <c r="BR58" s="107"/>
      <c r="BS58" s="107"/>
      <c r="BT58" s="107"/>
      <c r="BU58" s="107"/>
      <c r="BV58" s="107"/>
      <c r="BW58" s="107"/>
      <c r="BX58" s="107"/>
      <c r="BY58" s="107"/>
      <c r="BZ58" s="107"/>
      <c r="CA58" s="107"/>
      <c r="CB58" s="107"/>
      <c r="CC58" s="107"/>
      <c r="CD58" s="107"/>
      <c r="CE58" s="107"/>
      <c r="CF58" s="107"/>
      <c r="CG58" s="107"/>
      <c r="CH58" s="107"/>
      <c r="CI58" s="107"/>
      <c r="CJ58" s="107"/>
      <c r="CK58" s="107"/>
      <c r="CL58" s="107"/>
      <c r="CM58" s="107"/>
      <c r="CN58" s="107"/>
      <c r="CO58" s="107"/>
      <c r="CP58" s="107"/>
      <c r="CQ58" s="107"/>
      <c r="CR58" s="107"/>
      <c r="CS58" s="107"/>
      <c r="CT58" s="107"/>
      <c r="CU58" s="107"/>
      <c r="CV58" s="107"/>
      <c r="CW58" s="107"/>
      <c r="CX58" s="107"/>
      <c r="CY58" s="107"/>
      <c r="CZ58" s="107"/>
      <c r="DA58" s="107"/>
      <c r="DB58" s="107"/>
      <c r="DC58" s="107"/>
      <c r="DD58" s="107"/>
      <c r="DE58" s="107"/>
      <c r="DF58" s="107"/>
      <c r="DG58" s="107"/>
      <c r="DH58" s="107"/>
      <c r="DI58" s="107"/>
      <c r="DJ58" s="107"/>
      <c r="DK58" s="107"/>
      <c r="DL58" s="107"/>
      <c r="DM58" s="107"/>
      <c r="DN58" s="107"/>
      <c r="DO58" s="107"/>
      <c r="DP58" s="107"/>
      <c r="DQ58" s="107"/>
      <c r="DR58" s="107"/>
      <c r="DS58" s="107"/>
      <c r="DT58" s="107"/>
      <c r="DU58" s="107"/>
      <c r="DV58" s="107"/>
      <c r="DW58" s="107"/>
      <c r="DX58" s="107"/>
      <c r="DY58" s="107"/>
      <c r="DZ58" s="107"/>
      <c r="EA58" s="107"/>
      <c r="EB58" s="107"/>
      <c r="EC58" s="107"/>
      <c r="ED58" s="107"/>
      <c r="EE58" s="107"/>
      <c r="EF58" s="107"/>
      <c r="EG58" s="107"/>
      <c r="EH58" s="107"/>
      <c r="EI58" s="107"/>
      <c r="EJ58" s="107"/>
      <c r="EK58" s="107"/>
      <c r="EL58" s="107"/>
      <c r="EM58" s="107"/>
      <c r="EN58" s="107"/>
      <c r="EO58" s="107"/>
      <c r="EP58" s="107"/>
      <c r="EQ58" s="107"/>
      <c r="ER58" s="107"/>
      <c r="ES58" s="107"/>
      <c r="ET58" s="107"/>
      <c r="EU58" s="107"/>
      <c r="EV58" s="107"/>
      <c r="EW58" s="107"/>
      <c r="EX58" s="107"/>
      <c r="EY58" s="107"/>
      <c r="EZ58" s="107"/>
      <c r="FA58" s="107"/>
    </row>
    <row r="59" spans="1:157" s="108" customFormat="1" ht="18" customHeight="1" thickTop="1" thickBot="1">
      <c r="A59" s="106"/>
      <c r="B59" s="71" t="s">
        <v>172</v>
      </c>
      <c r="C59" s="72" t="s">
        <v>173</v>
      </c>
      <c r="D59" s="468" t="s">
        <v>174</v>
      </c>
      <c r="E59" s="469"/>
      <c r="F59" s="470"/>
      <c r="G59" s="468" t="s">
        <v>175</v>
      </c>
      <c r="H59" s="469"/>
      <c r="I59" s="470"/>
      <c r="J59" s="468" t="s">
        <v>176</v>
      </c>
      <c r="K59" s="469"/>
      <c r="L59" s="471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107"/>
      <c r="X59" s="107"/>
      <c r="Y59" s="107"/>
      <c r="Z59" s="107"/>
      <c r="AA59" s="107"/>
      <c r="AB59" s="107"/>
      <c r="AC59" s="107"/>
      <c r="AD59" s="107"/>
      <c r="AE59" s="107"/>
      <c r="AF59" s="107"/>
      <c r="AG59" s="107"/>
      <c r="AH59" s="107"/>
      <c r="AI59" s="107"/>
      <c r="AJ59" s="107"/>
      <c r="AK59" s="107"/>
      <c r="AL59" s="107"/>
      <c r="AM59" s="107"/>
      <c r="AN59" s="107"/>
      <c r="AO59" s="107"/>
      <c r="AP59" s="107"/>
      <c r="AQ59" s="107"/>
      <c r="AR59" s="107"/>
      <c r="AS59" s="107"/>
      <c r="AT59" s="107"/>
      <c r="AU59" s="107"/>
      <c r="AV59" s="107"/>
      <c r="AW59" s="107"/>
      <c r="AX59" s="107"/>
      <c r="AY59" s="107"/>
      <c r="AZ59" s="107"/>
      <c r="BA59" s="107"/>
      <c r="BB59" s="107"/>
      <c r="BC59" s="107"/>
      <c r="BD59" s="107"/>
      <c r="BE59" s="107"/>
      <c r="BF59" s="107"/>
      <c r="BG59" s="107"/>
      <c r="BH59" s="107"/>
      <c r="BI59" s="107"/>
      <c r="BJ59" s="107"/>
      <c r="BK59" s="107"/>
      <c r="BL59" s="107"/>
      <c r="BM59" s="107"/>
      <c r="BN59" s="107"/>
      <c r="BO59" s="107"/>
      <c r="BP59" s="107"/>
      <c r="BQ59" s="107"/>
      <c r="BR59" s="107"/>
      <c r="BS59" s="107"/>
      <c r="BT59" s="107"/>
      <c r="BU59" s="107"/>
      <c r="BV59" s="107"/>
      <c r="BW59" s="107"/>
      <c r="BX59" s="107"/>
      <c r="BY59" s="107"/>
      <c r="BZ59" s="107"/>
      <c r="CA59" s="107"/>
      <c r="CB59" s="107"/>
      <c r="CC59" s="107"/>
      <c r="CD59" s="107"/>
      <c r="CE59" s="107"/>
      <c r="CF59" s="107"/>
      <c r="CG59" s="107"/>
      <c r="CH59" s="107"/>
      <c r="CI59" s="107"/>
      <c r="CJ59" s="107"/>
      <c r="CK59" s="107"/>
      <c r="CL59" s="107"/>
      <c r="CM59" s="107"/>
      <c r="CN59" s="107"/>
      <c r="CO59" s="107"/>
      <c r="CP59" s="107"/>
      <c r="CQ59" s="107"/>
      <c r="CR59" s="107"/>
      <c r="CS59" s="107"/>
      <c r="CT59" s="107"/>
      <c r="CU59" s="107"/>
      <c r="CV59" s="107"/>
      <c r="CW59" s="107"/>
      <c r="CX59" s="107"/>
      <c r="CY59" s="107"/>
      <c r="CZ59" s="107"/>
      <c r="DA59" s="107"/>
      <c r="DB59" s="107"/>
      <c r="DC59" s="107"/>
      <c r="DD59" s="107"/>
      <c r="DE59" s="107"/>
      <c r="DF59" s="107"/>
      <c r="DG59" s="107"/>
      <c r="DH59" s="107"/>
      <c r="DI59" s="107"/>
      <c r="DJ59" s="107"/>
      <c r="DK59" s="107"/>
      <c r="DL59" s="107"/>
      <c r="DM59" s="107"/>
      <c r="DN59" s="107"/>
      <c r="DO59" s="107"/>
      <c r="DP59" s="107"/>
      <c r="DQ59" s="107"/>
      <c r="DR59" s="107"/>
      <c r="DS59" s="107"/>
      <c r="DT59" s="107"/>
      <c r="DU59" s="107"/>
      <c r="DV59" s="107"/>
      <c r="DW59" s="107"/>
      <c r="DX59" s="107"/>
      <c r="DY59" s="107"/>
      <c r="DZ59" s="107"/>
      <c r="EA59" s="107"/>
      <c r="EB59" s="107"/>
      <c r="EC59" s="107"/>
      <c r="ED59" s="107"/>
      <c r="EE59" s="107"/>
      <c r="EF59" s="107"/>
      <c r="EG59" s="107"/>
      <c r="EH59" s="107"/>
      <c r="EI59" s="107"/>
      <c r="EJ59" s="107"/>
      <c r="EK59" s="107"/>
      <c r="EL59" s="107"/>
      <c r="EM59" s="107"/>
      <c r="EN59" s="107"/>
      <c r="EO59" s="107"/>
      <c r="EP59" s="107"/>
      <c r="EQ59" s="107"/>
      <c r="ER59" s="107"/>
      <c r="ES59" s="107"/>
    </row>
    <row r="60" spans="1:157" ht="12" customHeight="1">
      <c r="B60" s="458">
        <v>1</v>
      </c>
      <c r="C60" s="460" t="s">
        <v>97</v>
      </c>
      <c r="D60" s="262" t="str">
        <f>籤號!E8</f>
        <v>Village Bears</v>
      </c>
      <c r="E60" s="263" t="s">
        <v>177</v>
      </c>
      <c r="F60" s="264" t="str">
        <f>籤號!E9</f>
        <v>ARES</v>
      </c>
      <c r="G60" s="195" t="str">
        <f>籤號!C6</f>
        <v>RANGERS</v>
      </c>
      <c r="H60" s="195" t="s">
        <v>177</v>
      </c>
      <c r="I60" s="201" t="str">
        <f>籤號!C9</f>
        <v>帝佑</v>
      </c>
      <c r="J60" s="243" t="str">
        <f>籤號!I4</f>
        <v>YoungGuns</v>
      </c>
      <c r="K60" s="234" t="s">
        <v>178</v>
      </c>
      <c r="L60" s="244" t="str">
        <f>籤號!I9</f>
        <v>島鳥切人</v>
      </c>
      <c r="O60" s="475"/>
      <c r="P60" s="475"/>
      <c r="Q60" s="475"/>
      <c r="R60" s="69"/>
      <c r="S60" s="69"/>
      <c r="ET60" s="69"/>
      <c r="EU60" s="69"/>
      <c r="EV60" s="69"/>
      <c r="EW60" s="69"/>
      <c r="EX60" s="69"/>
      <c r="EY60" s="69"/>
      <c r="EZ60" s="69"/>
      <c r="FA60" s="69"/>
    </row>
    <row r="61" spans="1:157" ht="12" customHeight="1">
      <c r="B61" s="459"/>
      <c r="C61" s="461"/>
      <c r="D61" s="265"/>
      <c r="E61" s="265" t="s">
        <v>179</v>
      </c>
      <c r="F61" s="266"/>
      <c r="G61" s="199"/>
      <c r="H61" s="199" t="s">
        <v>179</v>
      </c>
      <c r="I61" s="200"/>
      <c r="J61" s="235"/>
      <c r="K61" s="236" t="s">
        <v>180</v>
      </c>
      <c r="L61" s="237"/>
      <c r="O61" s="89"/>
      <c r="P61" s="89"/>
      <c r="Q61" s="89"/>
      <c r="R61" s="85"/>
      <c r="ET61" s="69"/>
      <c r="EU61" s="69"/>
      <c r="EV61" s="69"/>
      <c r="EW61" s="69"/>
      <c r="EX61" s="69"/>
      <c r="EY61" s="69"/>
      <c r="EZ61" s="69"/>
      <c r="FA61" s="69"/>
    </row>
    <row r="62" spans="1:157" ht="12" customHeight="1">
      <c r="B62" s="462">
        <v>2</v>
      </c>
      <c r="C62" s="463" t="s">
        <v>98</v>
      </c>
      <c r="D62" s="263" t="str">
        <f>籤號!E10</f>
        <v>SEAWOLF</v>
      </c>
      <c r="E62" s="263" t="s">
        <v>177</v>
      </c>
      <c r="F62" s="269" t="str">
        <f>D60</f>
        <v>Village Bears</v>
      </c>
      <c r="G62" s="206" t="str">
        <f>籤號!C10</f>
        <v>生生不息</v>
      </c>
      <c r="H62" s="195" t="s">
        <v>177</v>
      </c>
      <c r="I62" s="201" t="str">
        <f>G60</f>
        <v>RANGERS</v>
      </c>
      <c r="J62" s="245" t="str">
        <f>籤號!I10</f>
        <v>Alcoholism</v>
      </c>
      <c r="K62" s="234" t="s">
        <v>178</v>
      </c>
      <c r="L62" s="246" t="str">
        <f>J60</f>
        <v>YoungGuns</v>
      </c>
      <c r="O62" s="89"/>
      <c r="P62" s="89"/>
      <c r="Q62" s="89"/>
      <c r="R62" s="85"/>
      <c r="ET62" s="69"/>
      <c r="EU62" s="69"/>
      <c r="EV62" s="69"/>
      <c r="EW62" s="69"/>
      <c r="EX62" s="69"/>
      <c r="EY62" s="69"/>
      <c r="EZ62" s="69"/>
      <c r="FA62" s="69"/>
    </row>
    <row r="63" spans="1:157" ht="12" customHeight="1">
      <c r="B63" s="459"/>
      <c r="C63" s="461"/>
      <c r="D63" s="265"/>
      <c r="E63" s="265" t="s">
        <v>179</v>
      </c>
      <c r="F63" s="266"/>
      <c r="G63" s="202"/>
      <c r="H63" s="197" t="s">
        <v>179</v>
      </c>
      <c r="I63" s="198"/>
      <c r="J63" s="238"/>
      <c r="K63" s="236" t="s">
        <v>180</v>
      </c>
      <c r="L63" s="237"/>
      <c r="O63" s="89"/>
      <c r="P63" s="89"/>
      <c r="Q63" s="89"/>
      <c r="R63" s="85"/>
      <c r="S63" s="85"/>
      <c r="ET63" s="69"/>
      <c r="EU63" s="69"/>
      <c r="EV63" s="69"/>
      <c r="EW63" s="69"/>
      <c r="EX63" s="69"/>
      <c r="EY63" s="69"/>
      <c r="EZ63" s="69"/>
      <c r="FA63" s="69"/>
    </row>
    <row r="64" spans="1:157" ht="12" customHeight="1">
      <c r="B64" s="462" t="s">
        <v>181</v>
      </c>
      <c r="C64" s="463" t="s">
        <v>99</v>
      </c>
      <c r="D64" s="267" t="str">
        <f>F60</f>
        <v>ARES</v>
      </c>
      <c r="E64" s="263" t="s">
        <v>177</v>
      </c>
      <c r="F64" s="268" t="str">
        <f>籤號!E11</f>
        <v>詠意企業</v>
      </c>
      <c r="G64" s="199" t="str">
        <f>I60</f>
        <v>帝佑</v>
      </c>
      <c r="H64" s="195" t="s">
        <v>177</v>
      </c>
      <c r="I64" s="200" t="str">
        <f>G62</f>
        <v>生生不息</v>
      </c>
      <c r="J64" s="243" t="str">
        <f>L60</f>
        <v>島鳥切人</v>
      </c>
      <c r="K64" s="234" t="s">
        <v>178</v>
      </c>
      <c r="L64" s="247" t="str">
        <f>籤號!I7</f>
        <v>師大化學</v>
      </c>
      <c r="O64" s="89"/>
      <c r="P64" s="89"/>
      <c r="Q64" s="89"/>
      <c r="R64" s="85"/>
      <c r="S64" s="85"/>
      <c r="ET64" s="69"/>
      <c r="EU64" s="69"/>
      <c r="EV64" s="69"/>
      <c r="EW64" s="69"/>
      <c r="EX64" s="69"/>
      <c r="EY64" s="69"/>
      <c r="EZ64" s="69"/>
      <c r="FA64" s="69"/>
    </row>
    <row r="65" spans="1:157" ht="12" customHeight="1">
      <c r="B65" s="459"/>
      <c r="C65" s="461"/>
      <c r="D65" s="267"/>
      <c r="E65" s="265" t="s">
        <v>179</v>
      </c>
      <c r="F65" s="268"/>
      <c r="G65" s="199"/>
      <c r="H65" s="197" t="s">
        <v>179</v>
      </c>
      <c r="I65" s="200"/>
      <c r="J65" s="235"/>
      <c r="K65" s="236" t="s">
        <v>180</v>
      </c>
      <c r="L65" s="237"/>
      <c r="ET65" s="69"/>
      <c r="EU65" s="69"/>
      <c r="EV65" s="69"/>
      <c r="EW65" s="69"/>
      <c r="EX65" s="69"/>
      <c r="EY65" s="69"/>
      <c r="EZ65" s="69"/>
      <c r="FA65" s="69"/>
    </row>
    <row r="66" spans="1:157" ht="12" customHeight="1">
      <c r="B66" s="462" t="s">
        <v>182</v>
      </c>
      <c r="C66" s="463" t="s">
        <v>100</v>
      </c>
      <c r="D66" s="263" t="str">
        <f>F64</f>
        <v>詠意企業</v>
      </c>
      <c r="E66" s="263" t="s">
        <v>177</v>
      </c>
      <c r="F66" s="269" t="str">
        <f>D62</f>
        <v>SEAWOLF</v>
      </c>
      <c r="G66" s="195" t="str">
        <f>籤號!C4</f>
        <v>Taipei Kings</v>
      </c>
      <c r="H66" s="195" t="s">
        <v>177</v>
      </c>
      <c r="I66" s="201" t="str">
        <f>籤號!C7</f>
        <v>謝師傅熱炒</v>
      </c>
      <c r="J66" s="245" t="str">
        <f>L64</f>
        <v>師大化學</v>
      </c>
      <c r="K66" s="234" t="s">
        <v>178</v>
      </c>
      <c r="L66" s="246" t="str">
        <f>J62</f>
        <v>Alcoholism</v>
      </c>
      <c r="ET66" s="69"/>
      <c r="EU66" s="69"/>
      <c r="EV66" s="69"/>
      <c r="EW66" s="69"/>
      <c r="EX66" s="69"/>
      <c r="EY66" s="69"/>
      <c r="EZ66" s="69"/>
      <c r="FA66" s="69"/>
    </row>
    <row r="67" spans="1:157" ht="12" customHeight="1">
      <c r="B67" s="459"/>
      <c r="C67" s="461"/>
      <c r="D67" s="270"/>
      <c r="E67" s="265" t="s">
        <v>179</v>
      </c>
      <c r="F67" s="266"/>
      <c r="G67" s="202"/>
      <c r="H67" s="197" t="s">
        <v>179</v>
      </c>
      <c r="I67" s="198"/>
      <c r="J67" s="238"/>
      <c r="K67" s="236" t="s">
        <v>180</v>
      </c>
      <c r="L67" s="239"/>
      <c r="ET67" s="69"/>
      <c r="EU67" s="69"/>
      <c r="EV67" s="69"/>
      <c r="EW67" s="69"/>
      <c r="EX67" s="69"/>
      <c r="EY67" s="69"/>
      <c r="EZ67" s="69"/>
      <c r="FA67" s="69"/>
    </row>
    <row r="68" spans="1:157" ht="12" customHeight="1">
      <c r="B68" s="462" t="s">
        <v>183</v>
      </c>
      <c r="C68" s="463" t="s">
        <v>101</v>
      </c>
      <c r="D68" s="216" t="str">
        <f>籤號!G13</f>
        <v>Windstorm</v>
      </c>
      <c r="E68" s="214" t="s">
        <v>177</v>
      </c>
      <c r="F68" s="217" t="str">
        <f>籤號!G14</f>
        <v>DT</v>
      </c>
      <c r="G68" s="199" t="str">
        <f>籤號!C8</f>
        <v>搖滾鯉魚</v>
      </c>
      <c r="H68" s="195" t="s">
        <v>178</v>
      </c>
      <c r="I68" s="200" t="str">
        <f>G66</f>
        <v>Taipei Kings</v>
      </c>
      <c r="J68" s="243" t="str">
        <f>籤號!I13</f>
        <v>FD</v>
      </c>
      <c r="K68" s="234" t="s">
        <v>178</v>
      </c>
      <c r="L68" s="247" t="str">
        <f>籤號!I12</f>
        <v>植昆Seniores</v>
      </c>
      <c r="ET68" s="69"/>
      <c r="EU68" s="69"/>
      <c r="EV68" s="69"/>
      <c r="EW68" s="69"/>
      <c r="EX68" s="69"/>
      <c r="EY68" s="69"/>
      <c r="EZ68" s="69"/>
      <c r="FA68" s="69"/>
    </row>
    <row r="69" spans="1:157" ht="12" customHeight="1">
      <c r="B69" s="459"/>
      <c r="C69" s="461"/>
      <c r="D69" s="220"/>
      <c r="E69" s="220" t="s">
        <v>179</v>
      </c>
      <c r="F69" s="221"/>
      <c r="G69" s="197"/>
      <c r="H69" s="197" t="s">
        <v>180</v>
      </c>
      <c r="I69" s="198"/>
      <c r="J69" s="238"/>
      <c r="K69" s="236" t="s">
        <v>180</v>
      </c>
      <c r="L69" s="239"/>
      <c r="ET69" s="69"/>
      <c r="EU69" s="69"/>
      <c r="EV69" s="69"/>
      <c r="EW69" s="69"/>
      <c r="EX69" s="69"/>
      <c r="EY69" s="69"/>
      <c r="EZ69" s="69"/>
      <c r="FA69" s="69"/>
    </row>
    <row r="70" spans="1:157" ht="12" customHeight="1">
      <c r="B70" s="462" t="s">
        <v>184</v>
      </c>
      <c r="C70" s="463" t="s">
        <v>102</v>
      </c>
      <c r="D70" s="216" t="str">
        <f>F68</f>
        <v>DT</v>
      </c>
      <c r="E70" s="214" t="s">
        <v>177</v>
      </c>
      <c r="F70" s="217" t="str">
        <f>籤號!G6</f>
        <v>Lotus</v>
      </c>
      <c r="G70" s="199" t="str">
        <f>I66</f>
        <v>謝師傅熱炒</v>
      </c>
      <c r="H70" s="195" t="s">
        <v>178</v>
      </c>
      <c r="I70" s="200" t="str">
        <f>籤號!C5</f>
        <v>JSF</v>
      </c>
      <c r="J70" s="243" t="str">
        <f>L68</f>
        <v>植昆Seniores</v>
      </c>
      <c r="K70" s="234" t="s">
        <v>178</v>
      </c>
      <c r="L70" s="247" t="str">
        <f>籤號!I14</f>
        <v>Orca</v>
      </c>
      <c r="EY70" s="69"/>
      <c r="EZ70" s="69"/>
      <c r="FA70" s="69"/>
    </row>
    <row r="71" spans="1:157" ht="12" customHeight="1">
      <c r="B71" s="464"/>
      <c r="C71" s="461"/>
      <c r="D71" s="216"/>
      <c r="E71" s="220" t="s">
        <v>179</v>
      </c>
      <c r="F71" s="217"/>
      <c r="G71" s="199"/>
      <c r="H71" s="197" t="s">
        <v>180</v>
      </c>
      <c r="I71" s="200"/>
      <c r="J71" s="235"/>
      <c r="K71" s="236" t="s">
        <v>180</v>
      </c>
      <c r="L71" s="237"/>
      <c r="EY71" s="69"/>
      <c r="EZ71" s="69"/>
      <c r="FA71" s="69"/>
    </row>
    <row r="72" spans="1:157" ht="12" customHeight="1">
      <c r="B72" s="462" t="s">
        <v>185</v>
      </c>
      <c r="C72" s="463" t="s">
        <v>103</v>
      </c>
      <c r="D72" s="214" t="str">
        <f>籤號!G9</f>
        <v>北方鷹</v>
      </c>
      <c r="E72" s="214" t="s">
        <v>177</v>
      </c>
      <c r="F72" s="215" t="str">
        <f>D68</f>
        <v>Windstorm</v>
      </c>
      <c r="G72" s="195" t="str">
        <f>I70</f>
        <v>JSF</v>
      </c>
      <c r="H72" s="195" t="s">
        <v>178</v>
      </c>
      <c r="I72" s="201" t="str">
        <f>G68</f>
        <v>搖滾鯉魚</v>
      </c>
      <c r="J72" s="245" t="str">
        <f>籤號!I8</f>
        <v>政大歷史</v>
      </c>
      <c r="K72" s="234" t="s">
        <v>178</v>
      </c>
      <c r="L72" s="246" t="str">
        <f>J68</f>
        <v>FD</v>
      </c>
      <c r="EY72" s="69"/>
      <c r="EZ72" s="69"/>
      <c r="FA72" s="69"/>
    </row>
    <row r="73" spans="1:157" ht="12" customHeight="1">
      <c r="B73" s="464"/>
      <c r="C73" s="461"/>
      <c r="D73" s="216"/>
      <c r="E73" s="220" t="s">
        <v>179</v>
      </c>
      <c r="F73" s="221"/>
      <c r="G73" s="199"/>
      <c r="H73" s="197" t="s">
        <v>180</v>
      </c>
      <c r="I73" s="198"/>
      <c r="J73" s="235"/>
      <c r="K73" s="236" t="s">
        <v>180</v>
      </c>
      <c r="L73" s="237"/>
      <c r="EY73" s="69"/>
      <c r="EZ73" s="69"/>
      <c r="FA73" s="69"/>
    </row>
    <row r="74" spans="1:157" ht="12" customHeight="1">
      <c r="B74" s="462" t="s">
        <v>186</v>
      </c>
      <c r="C74" s="463" t="s">
        <v>104</v>
      </c>
      <c r="D74" s="214" t="str">
        <f>F70</f>
        <v>Lotus</v>
      </c>
      <c r="E74" s="214" t="s">
        <v>178</v>
      </c>
      <c r="F74" s="215" t="str">
        <f>D72</f>
        <v>北方鷹</v>
      </c>
      <c r="G74" s="77"/>
      <c r="H74" s="77" t="s">
        <v>178</v>
      </c>
      <c r="I74" s="80"/>
      <c r="J74" s="243" t="str">
        <f>L70</f>
        <v>Orca</v>
      </c>
      <c r="K74" s="234" t="s">
        <v>178</v>
      </c>
      <c r="L74" s="247" t="str">
        <f>J72</f>
        <v>政大歷史</v>
      </c>
      <c r="EY74" s="69"/>
      <c r="EZ74" s="69"/>
      <c r="FA74" s="69"/>
    </row>
    <row r="75" spans="1:157" ht="12" customHeight="1" thickBot="1">
      <c r="B75" s="465"/>
      <c r="C75" s="466"/>
      <c r="D75" s="222"/>
      <c r="E75" s="223" t="s">
        <v>180</v>
      </c>
      <c r="F75" s="224"/>
      <c r="G75" s="96"/>
      <c r="H75" s="97" t="s">
        <v>180</v>
      </c>
      <c r="I75" s="98"/>
      <c r="J75" s="240"/>
      <c r="K75" s="241" t="s">
        <v>180</v>
      </c>
      <c r="L75" s="242"/>
      <c r="EY75" s="69"/>
      <c r="EZ75" s="69"/>
      <c r="FA75" s="69"/>
    </row>
    <row r="76" spans="1:157" ht="12" customHeight="1" thickTop="1"/>
    <row r="77" spans="1:157" s="108" customFormat="1" ht="28" customHeight="1" thickBot="1">
      <c r="A77" s="106"/>
      <c r="B77" s="467" t="s">
        <v>192</v>
      </c>
      <c r="C77" s="467"/>
      <c r="D77" s="467"/>
      <c r="E77" s="467"/>
      <c r="F77" s="467"/>
      <c r="G77" s="467"/>
      <c r="H77" s="467"/>
      <c r="I77" s="467"/>
      <c r="J77" s="467"/>
      <c r="K77" s="467"/>
      <c r="L77" s="467"/>
      <c r="M77" s="107"/>
      <c r="N77" s="107"/>
      <c r="O77" s="107"/>
      <c r="P77" s="107"/>
      <c r="Q77" s="107"/>
      <c r="R77" s="107"/>
      <c r="S77" s="107"/>
      <c r="T77" s="107"/>
      <c r="U77" s="107"/>
      <c r="V77" s="107"/>
      <c r="W77" s="107"/>
      <c r="X77" s="107"/>
      <c r="Y77" s="107"/>
      <c r="Z77" s="107"/>
      <c r="AA77" s="107"/>
      <c r="AB77" s="107"/>
      <c r="AC77" s="107"/>
      <c r="AD77" s="107"/>
      <c r="AE77" s="107"/>
      <c r="AF77" s="107"/>
      <c r="AG77" s="107"/>
      <c r="AH77" s="107"/>
      <c r="AI77" s="107"/>
      <c r="AJ77" s="107"/>
      <c r="AK77" s="107"/>
      <c r="AL77" s="107"/>
      <c r="AM77" s="107"/>
      <c r="AN77" s="107"/>
      <c r="AO77" s="107"/>
      <c r="AP77" s="107"/>
      <c r="AQ77" s="107"/>
      <c r="AR77" s="107"/>
      <c r="AS77" s="107"/>
      <c r="AT77" s="107"/>
      <c r="AU77" s="107"/>
      <c r="AV77" s="107"/>
      <c r="AW77" s="107"/>
      <c r="AX77" s="107"/>
      <c r="AY77" s="107"/>
      <c r="AZ77" s="107"/>
      <c r="BA77" s="107"/>
      <c r="BB77" s="107"/>
      <c r="BC77" s="107"/>
      <c r="BD77" s="107"/>
      <c r="BE77" s="107"/>
      <c r="BF77" s="107"/>
      <c r="BG77" s="107"/>
      <c r="BH77" s="107"/>
      <c r="BI77" s="107"/>
      <c r="BJ77" s="107"/>
      <c r="BK77" s="107"/>
      <c r="BL77" s="107"/>
      <c r="BM77" s="107"/>
      <c r="BN77" s="107"/>
      <c r="BO77" s="107"/>
      <c r="BP77" s="107"/>
      <c r="BQ77" s="107"/>
      <c r="BR77" s="107"/>
      <c r="BS77" s="107"/>
      <c r="BT77" s="107"/>
      <c r="BU77" s="107"/>
      <c r="BV77" s="107"/>
      <c r="BW77" s="107"/>
      <c r="BX77" s="107"/>
      <c r="BY77" s="107"/>
      <c r="BZ77" s="107"/>
      <c r="CA77" s="107"/>
      <c r="CB77" s="107"/>
      <c r="CC77" s="107"/>
      <c r="CD77" s="107"/>
      <c r="CE77" s="107"/>
      <c r="CF77" s="107"/>
      <c r="CG77" s="107"/>
      <c r="CH77" s="107"/>
      <c r="CI77" s="107"/>
      <c r="CJ77" s="107"/>
      <c r="CK77" s="107"/>
      <c r="CL77" s="107"/>
      <c r="CM77" s="107"/>
      <c r="CN77" s="107"/>
      <c r="CO77" s="107"/>
      <c r="CP77" s="107"/>
      <c r="CQ77" s="107"/>
      <c r="CR77" s="107"/>
      <c r="CS77" s="107"/>
      <c r="CT77" s="107"/>
      <c r="CU77" s="107"/>
      <c r="CV77" s="107"/>
      <c r="CW77" s="107"/>
      <c r="CX77" s="107"/>
      <c r="CY77" s="107"/>
      <c r="CZ77" s="107"/>
      <c r="DA77" s="107"/>
      <c r="DB77" s="107"/>
      <c r="DC77" s="107"/>
      <c r="DD77" s="107"/>
      <c r="DE77" s="107"/>
      <c r="DF77" s="107"/>
      <c r="DG77" s="107"/>
      <c r="DH77" s="107"/>
      <c r="DI77" s="107"/>
      <c r="DJ77" s="107"/>
      <c r="DK77" s="107"/>
      <c r="DL77" s="107"/>
      <c r="DM77" s="107"/>
      <c r="DN77" s="107"/>
      <c r="DO77" s="107"/>
      <c r="DP77" s="107"/>
      <c r="DQ77" s="107"/>
      <c r="DR77" s="107"/>
      <c r="DS77" s="107"/>
      <c r="DT77" s="107"/>
      <c r="DU77" s="107"/>
      <c r="DV77" s="107"/>
      <c r="DW77" s="107"/>
      <c r="DX77" s="107"/>
      <c r="DY77" s="107"/>
      <c r="DZ77" s="107"/>
      <c r="EA77" s="107"/>
      <c r="EB77" s="107"/>
      <c r="EC77" s="107"/>
      <c r="ED77" s="107"/>
      <c r="EE77" s="107"/>
      <c r="EF77" s="107"/>
      <c r="EG77" s="107"/>
      <c r="EH77" s="107"/>
      <c r="EI77" s="107"/>
      <c r="EJ77" s="107"/>
      <c r="EK77" s="107"/>
      <c r="EL77" s="107"/>
      <c r="EM77" s="107"/>
      <c r="EN77" s="107"/>
      <c r="EO77" s="107"/>
      <c r="EP77" s="107"/>
      <c r="EQ77" s="107"/>
      <c r="ER77" s="107"/>
      <c r="ES77" s="107"/>
      <c r="ET77" s="107"/>
      <c r="EU77" s="107"/>
      <c r="EV77" s="107"/>
      <c r="EW77" s="107"/>
      <c r="EX77" s="107"/>
      <c r="EY77" s="107"/>
      <c r="EZ77" s="107"/>
      <c r="FA77" s="107"/>
    </row>
    <row r="78" spans="1:157" s="108" customFormat="1" ht="18" customHeight="1" thickTop="1" thickBot="1">
      <c r="A78" s="106"/>
      <c r="B78" s="71" t="s">
        <v>172</v>
      </c>
      <c r="C78" s="72" t="s">
        <v>173</v>
      </c>
      <c r="D78" s="468" t="s">
        <v>174</v>
      </c>
      <c r="E78" s="469"/>
      <c r="F78" s="470"/>
      <c r="G78" s="468" t="s">
        <v>175</v>
      </c>
      <c r="H78" s="469"/>
      <c r="I78" s="470"/>
      <c r="J78" s="468" t="s">
        <v>176</v>
      </c>
      <c r="K78" s="469"/>
      <c r="L78" s="471"/>
      <c r="M78" s="107"/>
      <c r="N78" s="107"/>
      <c r="O78" s="107"/>
      <c r="P78" s="107"/>
      <c r="Q78" s="107"/>
      <c r="R78" s="107"/>
      <c r="S78" s="107"/>
      <c r="T78" s="107"/>
      <c r="U78" s="107"/>
      <c r="V78" s="107"/>
      <c r="W78" s="107"/>
      <c r="X78" s="107"/>
      <c r="Y78" s="107"/>
      <c r="Z78" s="107"/>
      <c r="AA78" s="107"/>
      <c r="AB78" s="107"/>
      <c r="AC78" s="107"/>
      <c r="AD78" s="107"/>
      <c r="AE78" s="107"/>
      <c r="AF78" s="107"/>
      <c r="AG78" s="107"/>
      <c r="AH78" s="107"/>
      <c r="AI78" s="107"/>
      <c r="AJ78" s="107"/>
      <c r="AK78" s="107"/>
      <c r="AL78" s="107"/>
      <c r="AM78" s="107"/>
      <c r="AN78" s="107"/>
      <c r="AO78" s="107"/>
      <c r="AP78" s="107"/>
      <c r="AQ78" s="107"/>
      <c r="AR78" s="107"/>
      <c r="AS78" s="107"/>
      <c r="AT78" s="107"/>
      <c r="AU78" s="107"/>
      <c r="AV78" s="107"/>
      <c r="AW78" s="107"/>
      <c r="AX78" s="107"/>
      <c r="AY78" s="107"/>
      <c r="AZ78" s="107"/>
      <c r="BA78" s="107"/>
      <c r="BB78" s="107"/>
      <c r="BC78" s="107"/>
      <c r="BD78" s="107"/>
      <c r="BE78" s="107"/>
      <c r="BF78" s="107"/>
      <c r="BG78" s="107"/>
      <c r="BH78" s="107"/>
      <c r="BI78" s="107"/>
      <c r="BJ78" s="107"/>
      <c r="BK78" s="107"/>
      <c r="BL78" s="107"/>
      <c r="BM78" s="107"/>
      <c r="BN78" s="107"/>
      <c r="BO78" s="107"/>
      <c r="BP78" s="107"/>
      <c r="BQ78" s="107"/>
      <c r="BR78" s="107"/>
      <c r="BS78" s="107"/>
      <c r="BT78" s="107"/>
      <c r="BU78" s="107"/>
      <c r="BV78" s="107"/>
      <c r="BW78" s="107"/>
      <c r="BX78" s="107"/>
      <c r="BY78" s="107"/>
      <c r="BZ78" s="107"/>
      <c r="CA78" s="107"/>
      <c r="CB78" s="107"/>
      <c r="CC78" s="107"/>
      <c r="CD78" s="107"/>
      <c r="CE78" s="107"/>
      <c r="CF78" s="107"/>
      <c r="CG78" s="107"/>
      <c r="CH78" s="107"/>
      <c r="CI78" s="107"/>
      <c r="CJ78" s="107"/>
      <c r="CK78" s="107"/>
      <c r="CL78" s="107"/>
      <c r="CM78" s="107"/>
      <c r="CN78" s="107"/>
      <c r="CO78" s="107"/>
      <c r="CP78" s="107"/>
      <c r="CQ78" s="107"/>
      <c r="CR78" s="107"/>
      <c r="CS78" s="107"/>
      <c r="CT78" s="107"/>
      <c r="CU78" s="107"/>
      <c r="CV78" s="107"/>
      <c r="CW78" s="107"/>
      <c r="CX78" s="107"/>
      <c r="CY78" s="107"/>
      <c r="CZ78" s="107"/>
      <c r="DA78" s="107"/>
      <c r="DB78" s="107"/>
      <c r="DC78" s="107"/>
      <c r="DD78" s="107"/>
      <c r="DE78" s="107"/>
      <c r="DF78" s="107"/>
      <c r="DG78" s="107"/>
      <c r="DH78" s="107"/>
      <c r="DI78" s="107"/>
      <c r="DJ78" s="107"/>
      <c r="DK78" s="107"/>
      <c r="DL78" s="107"/>
      <c r="DM78" s="107"/>
      <c r="DN78" s="107"/>
      <c r="DO78" s="107"/>
      <c r="DP78" s="107"/>
      <c r="DQ78" s="107"/>
      <c r="DR78" s="107"/>
      <c r="DS78" s="107"/>
      <c r="DT78" s="107"/>
      <c r="DU78" s="107"/>
      <c r="DV78" s="107"/>
      <c r="DW78" s="107"/>
      <c r="DX78" s="107"/>
      <c r="DY78" s="107"/>
      <c r="DZ78" s="107"/>
      <c r="EA78" s="107"/>
      <c r="EB78" s="107"/>
      <c r="EC78" s="107"/>
      <c r="ED78" s="107"/>
      <c r="EE78" s="107"/>
      <c r="EF78" s="107"/>
      <c r="EG78" s="107"/>
      <c r="EH78" s="107"/>
      <c r="EI78" s="107"/>
      <c r="EJ78" s="107"/>
      <c r="EK78" s="107"/>
      <c r="EL78" s="107"/>
      <c r="EM78" s="107"/>
      <c r="EN78" s="107"/>
      <c r="EO78" s="107"/>
      <c r="EP78" s="107"/>
      <c r="EQ78" s="107"/>
      <c r="ER78" s="107"/>
      <c r="ES78" s="107"/>
    </row>
    <row r="79" spans="1:157" ht="12" customHeight="1">
      <c r="B79" s="458">
        <v>1</v>
      </c>
      <c r="C79" s="460" t="s">
        <v>97</v>
      </c>
      <c r="D79" s="195" t="str">
        <f>籤號!C8</f>
        <v>搖滾鯉魚</v>
      </c>
      <c r="E79" s="195" t="s">
        <v>177</v>
      </c>
      <c r="F79" s="201" t="str">
        <f>籤號!C7</f>
        <v>謝師傅熱炒</v>
      </c>
      <c r="G79" s="257" t="str">
        <f>籤號!I4</f>
        <v>YoungGuns</v>
      </c>
      <c r="H79" s="234" t="s">
        <v>177</v>
      </c>
      <c r="I79" s="260" t="str">
        <f>籤號!I11</f>
        <v>GIGABYTE</v>
      </c>
      <c r="J79" s="81"/>
      <c r="K79" s="77" t="s">
        <v>178</v>
      </c>
      <c r="L79" s="82"/>
      <c r="ET79" s="69"/>
      <c r="EU79" s="69"/>
      <c r="EV79" s="69"/>
      <c r="EW79" s="69"/>
      <c r="EX79" s="69"/>
      <c r="EY79" s="69"/>
      <c r="EZ79" s="69"/>
      <c r="FA79" s="69"/>
    </row>
    <row r="80" spans="1:157" ht="12" customHeight="1">
      <c r="B80" s="459"/>
      <c r="C80" s="461"/>
      <c r="D80" s="199"/>
      <c r="E80" s="199" t="s">
        <v>179</v>
      </c>
      <c r="F80" s="200"/>
      <c r="G80" s="249"/>
      <c r="H80" s="249" t="s">
        <v>179</v>
      </c>
      <c r="I80" s="250"/>
      <c r="J80" s="87"/>
      <c r="K80" s="83" t="s">
        <v>180</v>
      </c>
      <c r="L80" s="88"/>
      <c r="ET80" s="69"/>
      <c r="EU80" s="69"/>
      <c r="EV80" s="69"/>
      <c r="EW80" s="69"/>
      <c r="EX80" s="69"/>
      <c r="EY80" s="69"/>
      <c r="EZ80" s="69"/>
      <c r="FA80" s="69"/>
    </row>
    <row r="81" spans="1:157" ht="12" customHeight="1">
      <c r="B81" s="462">
        <v>2</v>
      </c>
      <c r="C81" s="463" t="s">
        <v>98</v>
      </c>
      <c r="D81" s="206" t="str">
        <f>籤號!C6</f>
        <v>RANGERS</v>
      </c>
      <c r="E81" s="195" t="s">
        <v>177</v>
      </c>
      <c r="F81" s="201" t="str">
        <f>D79</f>
        <v>搖滾鯉魚</v>
      </c>
      <c r="G81" s="261" t="str">
        <f>籤號!I12</f>
        <v>植昆Seniores</v>
      </c>
      <c r="H81" s="234" t="s">
        <v>177</v>
      </c>
      <c r="I81" s="260" t="str">
        <f>G79</f>
        <v>YoungGuns</v>
      </c>
      <c r="J81" s="92"/>
      <c r="K81" s="77" t="s">
        <v>178</v>
      </c>
      <c r="L81" s="93"/>
      <c r="ET81" s="69"/>
      <c r="EU81" s="69"/>
      <c r="EV81" s="69"/>
      <c r="EW81" s="69"/>
      <c r="EX81" s="69"/>
      <c r="EY81" s="69"/>
      <c r="EZ81" s="69"/>
      <c r="FA81" s="69"/>
    </row>
    <row r="82" spans="1:157" ht="12" customHeight="1">
      <c r="B82" s="459"/>
      <c r="C82" s="461"/>
      <c r="D82" s="202"/>
      <c r="E82" s="197" t="s">
        <v>179</v>
      </c>
      <c r="F82" s="198"/>
      <c r="G82" s="251"/>
      <c r="H82" s="236" t="s">
        <v>179</v>
      </c>
      <c r="I82" s="248"/>
      <c r="J82" s="92"/>
      <c r="K82" s="83" t="s">
        <v>180</v>
      </c>
      <c r="L82" s="88"/>
      <c r="ET82" s="69"/>
      <c r="EU82" s="69"/>
      <c r="EV82" s="69"/>
      <c r="EW82" s="69"/>
      <c r="EX82" s="69"/>
      <c r="EY82" s="69"/>
      <c r="EZ82" s="69"/>
      <c r="FA82" s="69"/>
    </row>
    <row r="83" spans="1:157" ht="12" customHeight="1">
      <c r="B83" s="462" t="s">
        <v>181</v>
      </c>
      <c r="C83" s="463" t="s">
        <v>99</v>
      </c>
      <c r="D83" s="199" t="str">
        <f>F79</f>
        <v>謝師傅熱炒</v>
      </c>
      <c r="E83" s="195" t="s">
        <v>177</v>
      </c>
      <c r="F83" s="200" t="str">
        <f>D81</f>
        <v>RANGERS</v>
      </c>
      <c r="G83" s="258" t="str">
        <f>I79</f>
        <v>GIGABYTE</v>
      </c>
      <c r="H83" s="234" t="s">
        <v>177</v>
      </c>
      <c r="I83" s="259" t="str">
        <f>籤號!I8</f>
        <v>政大歷史</v>
      </c>
      <c r="J83" s="81"/>
      <c r="K83" s="77" t="s">
        <v>178</v>
      </c>
      <c r="L83" s="95"/>
      <c r="ET83" s="69"/>
      <c r="EU83" s="69"/>
      <c r="EV83" s="69"/>
      <c r="EW83" s="69"/>
      <c r="EX83" s="69"/>
      <c r="EY83" s="69"/>
      <c r="EZ83" s="69"/>
      <c r="FA83" s="69"/>
    </row>
    <row r="84" spans="1:157" ht="12" customHeight="1">
      <c r="B84" s="459"/>
      <c r="C84" s="461"/>
      <c r="D84" s="199"/>
      <c r="E84" s="197" t="s">
        <v>179</v>
      </c>
      <c r="F84" s="200"/>
      <c r="G84" s="249"/>
      <c r="H84" s="236" t="s">
        <v>179</v>
      </c>
      <c r="I84" s="250"/>
      <c r="J84" s="87"/>
      <c r="K84" s="83" t="s">
        <v>180</v>
      </c>
      <c r="L84" s="88"/>
      <c r="ET84" s="69"/>
      <c r="EU84" s="69"/>
      <c r="EV84" s="69"/>
      <c r="EW84" s="69"/>
      <c r="EX84" s="69"/>
      <c r="EY84" s="69"/>
      <c r="EZ84" s="69"/>
      <c r="FA84" s="69"/>
    </row>
    <row r="85" spans="1:157" ht="12" customHeight="1">
      <c r="B85" s="462" t="s">
        <v>182</v>
      </c>
      <c r="C85" s="463" t="s">
        <v>100</v>
      </c>
      <c r="D85" s="195" t="str">
        <f>籤號!C4</f>
        <v>Taipei Kings</v>
      </c>
      <c r="E85" s="195" t="s">
        <v>177</v>
      </c>
      <c r="F85" s="201" t="str">
        <f>籤號!C10</f>
        <v>生生不息</v>
      </c>
      <c r="G85" s="257" t="str">
        <f>I83</f>
        <v>政大歷史</v>
      </c>
      <c r="H85" s="234" t="s">
        <v>177</v>
      </c>
      <c r="I85" s="260" t="str">
        <f>G81</f>
        <v>植昆Seniores</v>
      </c>
      <c r="J85" s="92"/>
      <c r="K85" s="77" t="s">
        <v>178</v>
      </c>
      <c r="L85" s="93"/>
      <c r="ET85" s="69"/>
      <c r="EU85" s="69"/>
      <c r="EV85" s="69"/>
      <c r="EW85" s="69"/>
      <c r="EX85" s="69"/>
      <c r="EY85" s="69"/>
      <c r="EZ85" s="69"/>
      <c r="FA85" s="69"/>
    </row>
    <row r="86" spans="1:157" ht="12" customHeight="1">
      <c r="B86" s="459"/>
      <c r="C86" s="461"/>
      <c r="D86" s="202"/>
      <c r="E86" s="197" t="s">
        <v>179</v>
      </c>
      <c r="F86" s="198"/>
      <c r="G86" s="251"/>
      <c r="H86" s="236" t="s">
        <v>179</v>
      </c>
      <c r="I86" s="248"/>
      <c r="J86" s="92"/>
      <c r="K86" s="83" t="s">
        <v>180</v>
      </c>
      <c r="L86" s="93"/>
      <c r="ET86" s="69"/>
      <c r="EU86" s="69"/>
      <c r="EV86" s="69"/>
      <c r="EW86" s="69"/>
      <c r="EX86" s="69"/>
      <c r="EY86" s="69"/>
      <c r="EZ86" s="69"/>
      <c r="FA86" s="69"/>
    </row>
    <row r="87" spans="1:157" ht="12" customHeight="1">
      <c r="B87" s="462" t="s">
        <v>183</v>
      </c>
      <c r="C87" s="463" t="s">
        <v>101</v>
      </c>
      <c r="D87" s="199" t="str">
        <f>F85</f>
        <v>生生不息</v>
      </c>
      <c r="E87" s="195" t="s">
        <v>178</v>
      </c>
      <c r="F87" s="200" t="str">
        <f>籤號!C5</f>
        <v>JSF</v>
      </c>
      <c r="G87" s="258" t="str">
        <f>籤號!I13</f>
        <v>FD</v>
      </c>
      <c r="H87" s="234" t="s">
        <v>178</v>
      </c>
      <c r="I87" s="259" t="str">
        <f>籤號!I14</f>
        <v>Orca</v>
      </c>
      <c r="J87" s="81"/>
      <c r="K87" s="77" t="s">
        <v>178</v>
      </c>
      <c r="L87" s="95"/>
      <c r="ET87" s="69"/>
      <c r="EU87" s="69"/>
      <c r="EV87" s="69"/>
      <c r="EW87" s="69"/>
      <c r="EX87" s="69"/>
      <c r="EY87" s="69"/>
      <c r="EZ87" s="69"/>
      <c r="FA87" s="69"/>
    </row>
    <row r="88" spans="1:157" ht="12" customHeight="1">
      <c r="B88" s="459"/>
      <c r="C88" s="461"/>
      <c r="D88" s="197"/>
      <c r="E88" s="197" t="s">
        <v>180</v>
      </c>
      <c r="F88" s="198"/>
      <c r="G88" s="236"/>
      <c r="H88" s="236" t="s">
        <v>180</v>
      </c>
      <c r="I88" s="248"/>
      <c r="J88" s="92"/>
      <c r="K88" s="83" t="s">
        <v>180</v>
      </c>
      <c r="L88" s="93"/>
      <c r="ET88" s="69"/>
      <c r="EU88" s="69"/>
      <c r="EV88" s="69"/>
      <c r="EW88" s="69"/>
      <c r="EX88" s="69"/>
      <c r="EY88" s="69"/>
      <c r="EZ88" s="69"/>
      <c r="FA88" s="69"/>
    </row>
    <row r="89" spans="1:157" ht="12" customHeight="1">
      <c r="B89" s="462" t="s">
        <v>184</v>
      </c>
      <c r="C89" s="463" t="s">
        <v>102</v>
      </c>
      <c r="D89" s="199" t="str">
        <f>籤號!C9</f>
        <v>帝佑</v>
      </c>
      <c r="E89" s="195" t="s">
        <v>178</v>
      </c>
      <c r="F89" s="200" t="str">
        <f>D85</f>
        <v>Taipei Kings</v>
      </c>
      <c r="G89" s="258" t="str">
        <f>I87</f>
        <v>Orca</v>
      </c>
      <c r="H89" s="234" t="s">
        <v>178</v>
      </c>
      <c r="I89" s="259" t="str">
        <f>籤號!I6</f>
        <v>Falcon</v>
      </c>
      <c r="J89" s="81"/>
      <c r="K89" s="77" t="s">
        <v>178</v>
      </c>
      <c r="L89" s="95"/>
      <c r="EY89" s="69"/>
      <c r="EZ89" s="69"/>
      <c r="FA89" s="69"/>
    </row>
    <row r="90" spans="1:157" ht="12" customHeight="1">
      <c r="B90" s="464"/>
      <c r="C90" s="461"/>
      <c r="D90" s="199"/>
      <c r="E90" s="197" t="s">
        <v>180</v>
      </c>
      <c r="F90" s="200"/>
      <c r="G90" s="249"/>
      <c r="H90" s="236" t="s">
        <v>180</v>
      </c>
      <c r="I90" s="250"/>
      <c r="J90" s="87"/>
      <c r="K90" s="83" t="s">
        <v>180</v>
      </c>
      <c r="L90" s="88"/>
      <c r="EY90" s="69"/>
      <c r="EZ90" s="69"/>
      <c r="FA90" s="69"/>
    </row>
    <row r="91" spans="1:157" ht="12" customHeight="1">
      <c r="B91" s="462" t="s">
        <v>185</v>
      </c>
      <c r="C91" s="463" t="s">
        <v>103</v>
      </c>
      <c r="D91" s="195" t="str">
        <f>F87</f>
        <v>JSF</v>
      </c>
      <c r="E91" s="195" t="s">
        <v>178</v>
      </c>
      <c r="F91" s="201" t="str">
        <f>D89</f>
        <v>帝佑</v>
      </c>
      <c r="G91" s="257" t="str">
        <f>籤號!I9</f>
        <v>島鳥切人</v>
      </c>
      <c r="H91" s="234" t="s">
        <v>178</v>
      </c>
      <c r="I91" s="260" t="str">
        <f>G87</f>
        <v>FD</v>
      </c>
      <c r="J91" s="92"/>
      <c r="K91" s="77" t="s">
        <v>178</v>
      </c>
      <c r="L91" s="93"/>
      <c r="EY91" s="69"/>
      <c r="EZ91" s="69"/>
      <c r="FA91" s="69"/>
    </row>
    <row r="92" spans="1:157" ht="12" customHeight="1">
      <c r="B92" s="464"/>
      <c r="C92" s="461"/>
      <c r="D92" s="199"/>
      <c r="E92" s="197" t="s">
        <v>180</v>
      </c>
      <c r="F92" s="198"/>
      <c r="G92" s="249"/>
      <c r="H92" s="236" t="s">
        <v>180</v>
      </c>
      <c r="I92" s="248"/>
      <c r="J92" s="87"/>
      <c r="K92" s="83" t="s">
        <v>180</v>
      </c>
      <c r="L92" s="88"/>
      <c r="EY92" s="69"/>
      <c r="EZ92" s="69"/>
      <c r="FA92" s="69"/>
    </row>
    <row r="93" spans="1:157" ht="12" customHeight="1">
      <c r="B93" s="462" t="s">
        <v>186</v>
      </c>
      <c r="C93" s="463" t="s">
        <v>104</v>
      </c>
      <c r="D93" s="77"/>
      <c r="E93" s="77" t="s">
        <v>178</v>
      </c>
      <c r="F93" s="80"/>
      <c r="G93" s="257" t="str">
        <f>I89</f>
        <v>Falcon</v>
      </c>
      <c r="H93" s="234" t="s">
        <v>178</v>
      </c>
      <c r="I93" s="260" t="str">
        <f>G91</f>
        <v>島鳥切人</v>
      </c>
      <c r="J93" s="81"/>
      <c r="K93" s="77" t="s">
        <v>178</v>
      </c>
      <c r="L93" s="95"/>
      <c r="EY93" s="69"/>
      <c r="EZ93" s="69"/>
      <c r="FA93" s="69"/>
    </row>
    <row r="94" spans="1:157" ht="12" customHeight="1" thickBot="1">
      <c r="B94" s="465"/>
      <c r="C94" s="466"/>
      <c r="D94" s="96"/>
      <c r="E94" s="97" t="s">
        <v>180</v>
      </c>
      <c r="F94" s="98"/>
      <c r="G94" s="252"/>
      <c r="H94" s="253" t="s">
        <v>180</v>
      </c>
      <c r="I94" s="254"/>
      <c r="J94" s="99"/>
      <c r="K94" s="100" t="s">
        <v>180</v>
      </c>
      <c r="L94" s="101"/>
      <c r="EY94" s="69"/>
      <c r="EZ94" s="69"/>
      <c r="FA94" s="69"/>
    </row>
    <row r="95" spans="1:157" ht="12" customHeight="1" thickTop="1">
      <c r="B95" s="102"/>
      <c r="C95" s="102"/>
      <c r="D95" s="103"/>
      <c r="E95" s="104"/>
      <c r="F95" s="103"/>
      <c r="G95" s="103"/>
      <c r="H95" s="103"/>
      <c r="I95" s="103"/>
    </row>
    <row r="96" spans="1:157" s="108" customFormat="1" ht="28" customHeight="1" thickBot="1">
      <c r="A96" s="106"/>
      <c r="B96" s="467" t="s">
        <v>193</v>
      </c>
      <c r="C96" s="467"/>
      <c r="D96" s="467"/>
      <c r="E96" s="467"/>
      <c r="F96" s="467"/>
      <c r="G96" s="467"/>
      <c r="H96" s="467"/>
      <c r="I96" s="467"/>
      <c r="J96" s="467"/>
      <c r="K96" s="467"/>
      <c r="L96" s="467"/>
      <c r="M96" s="107"/>
      <c r="N96" s="107"/>
      <c r="O96" s="107"/>
      <c r="P96" s="107"/>
      <c r="Q96" s="107"/>
      <c r="R96" s="107"/>
      <c r="S96" s="107"/>
      <c r="T96" s="107"/>
      <c r="U96" s="107"/>
      <c r="V96" s="107"/>
      <c r="W96" s="107"/>
      <c r="X96" s="107"/>
      <c r="Y96" s="107"/>
      <c r="Z96" s="107"/>
      <c r="AA96" s="107"/>
      <c r="AB96" s="107"/>
      <c r="AC96" s="107"/>
      <c r="AD96" s="107"/>
      <c r="AE96" s="107"/>
      <c r="AF96" s="107"/>
      <c r="AG96" s="107"/>
      <c r="AH96" s="107"/>
      <c r="AI96" s="107"/>
      <c r="AJ96" s="107"/>
      <c r="AK96" s="107"/>
      <c r="AL96" s="107"/>
      <c r="AM96" s="107"/>
      <c r="AN96" s="107"/>
      <c r="AO96" s="107"/>
      <c r="AP96" s="107"/>
      <c r="AQ96" s="107"/>
      <c r="AR96" s="107"/>
      <c r="AS96" s="107"/>
      <c r="AT96" s="107"/>
      <c r="AU96" s="107"/>
      <c r="AV96" s="107"/>
      <c r="AW96" s="107"/>
      <c r="AX96" s="107"/>
      <c r="AY96" s="107"/>
      <c r="AZ96" s="107"/>
      <c r="BA96" s="107"/>
      <c r="BB96" s="107"/>
      <c r="BC96" s="107"/>
      <c r="BD96" s="107"/>
      <c r="BE96" s="107"/>
      <c r="BF96" s="107"/>
      <c r="BG96" s="107"/>
      <c r="BH96" s="107"/>
      <c r="BI96" s="107"/>
      <c r="BJ96" s="107"/>
      <c r="BK96" s="107"/>
      <c r="BL96" s="107"/>
      <c r="BM96" s="107"/>
      <c r="BN96" s="107"/>
      <c r="BO96" s="107"/>
      <c r="BP96" s="107"/>
      <c r="BQ96" s="107"/>
      <c r="BR96" s="107"/>
      <c r="BS96" s="107"/>
      <c r="BT96" s="107"/>
      <c r="BU96" s="107"/>
      <c r="BV96" s="107"/>
      <c r="BW96" s="107"/>
      <c r="BX96" s="107"/>
      <c r="BY96" s="107"/>
      <c r="BZ96" s="107"/>
      <c r="CA96" s="107"/>
      <c r="CB96" s="107"/>
      <c r="CC96" s="107"/>
      <c r="CD96" s="107"/>
      <c r="CE96" s="107"/>
      <c r="CF96" s="107"/>
      <c r="CG96" s="107"/>
      <c r="CH96" s="107"/>
      <c r="CI96" s="107"/>
      <c r="CJ96" s="107"/>
      <c r="CK96" s="107"/>
      <c r="CL96" s="107"/>
      <c r="CM96" s="107"/>
      <c r="CN96" s="107"/>
      <c r="CO96" s="107"/>
      <c r="CP96" s="107"/>
      <c r="CQ96" s="107"/>
      <c r="CR96" s="107"/>
      <c r="CS96" s="107"/>
      <c r="CT96" s="107"/>
      <c r="CU96" s="107"/>
      <c r="CV96" s="107"/>
      <c r="CW96" s="107"/>
      <c r="CX96" s="107"/>
      <c r="CY96" s="107"/>
      <c r="CZ96" s="107"/>
      <c r="DA96" s="107"/>
      <c r="DB96" s="107"/>
      <c r="DC96" s="107"/>
      <c r="DD96" s="107"/>
      <c r="DE96" s="107"/>
      <c r="DF96" s="107"/>
      <c r="DG96" s="107"/>
      <c r="DH96" s="107"/>
      <c r="DI96" s="107"/>
      <c r="DJ96" s="107"/>
      <c r="DK96" s="107"/>
      <c r="DL96" s="107"/>
      <c r="DM96" s="107"/>
      <c r="DN96" s="107"/>
      <c r="DO96" s="107"/>
      <c r="DP96" s="107"/>
      <c r="DQ96" s="107"/>
      <c r="DR96" s="107"/>
      <c r="DS96" s="107"/>
      <c r="DT96" s="107"/>
      <c r="DU96" s="107"/>
      <c r="DV96" s="107"/>
      <c r="DW96" s="107"/>
      <c r="DX96" s="107"/>
      <c r="DY96" s="107"/>
      <c r="DZ96" s="107"/>
      <c r="EA96" s="107"/>
      <c r="EB96" s="107"/>
      <c r="EC96" s="107"/>
      <c r="ED96" s="107"/>
      <c r="EE96" s="107"/>
      <c r="EF96" s="107"/>
      <c r="EG96" s="107"/>
      <c r="EH96" s="107"/>
      <c r="EI96" s="107"/>
      <c r="EJ96" s="107"/>
      <c r="EK96" s="107"/>
      <c r="EL96" s="107"/>
      <c r="EM96" s="107"/>
      <c r="EN96" s="107"/>
      <c r="EO96" s="107"/>
      <c r="EP96" s="107"/>
      <c r="EQ96" s="107"/>
      <c r="ER96" s="107"/>
      <c r="ES96" s="107"/>
      <c r="ET96" s="107"/>
      <c r="EU96" s="107"/>
      <c r="EV96" s="107"/>
      <c r="EW96" s="107"/>
      <c r="EX96" s="107"/>
      <c r="EY96" s="107"/>
      <c r="EZ96" s="107"/>
      <c r="FA96" s="107"/>
    </row>
    <row r="97" spans="1:157" s="108" customFormat="1" ht="18" customHeight="1" thickTop="1" thickBot="1">
      <c r="A97" s="106"/>
      <c r="B97" s="71" t="s">
        <v>172</v>
      </c>
      <c r="C97" s="72" t="s">
        <v>173</v>
      </c>
      <c r="D97" s="468" t="s">
        <v>174</v>
      </c>
      <c r="E97" s="469"/>
      <c r="F97" s="470"/>
      <c r="G97" s="468" t="s">
        <v>175</v>
      </c>
      <c r="H97" s="469"/>
      <c r="I97" s="470"/>
      <c r="J97" s="468" t="s">
        <v>176</v>
      </c>
      <c r="K97" s="469"/>
      <c r="L97" s="471"/>
      <c r="M97" s="107"/>
      <c r="N97" s="107"/>
      <c r="O97" s="107"/>
      <c r="P97" s="107"/>
      <c r="Q97" s="107"/>
      <c r="R97" s="107"/>
      <c r="S97" s="107"/>
      <c r="T97" s="107"/>
      <c r="U97" s="107"/>
      <c r="V97" s="107"/>
      <c r="W97" s="107"/>
      <c r="X97" s="107"/>
      <c r="Y97" s="107"/>
      <c r="Z97" s="107"/>
      <c r="AA97" s="107"/>
      <c r="AB97" s="107"/>
      <c r="AC97" s="107"/>
      <c r="AD97" s="107"/>
      <c r="AE97" s="107"/>
      <c r="AF97" s="107"/>
      <c r="AG97" s="107"/>
      <c r="AH97" s="107"/>
      <c r="AI97" s="107"/>
      <c r="AJ97" s="107"/>
      <c r="AK97" s="107"/>
      <c r="AL97" s="107"/>
      <c r="AM97" s="107"/>
      <c r="AN97" s="107"/>
      <c r="AO97" s="107"/>
      <c r="AP97" s="107"/>
      <c r="AQ97" s="107"/>
      <c r="AR97" s="107"/>
      <c r="AS97" s="107"/>
      <c r="AT97" s="107"/>
      <c r="AU97" s="107"/>
      <c r="AV97" s="107"/>
      <c r="AW97" s="107"/>
      <c r="AX97" s="107"/>
      <c r="AY97" s="107"/>
      <c r="AZ97" s="107"/>
      <c r="BA97" s="107"/>
      <c r="BB97" s="107"/>
      <c r="BC97" s="107"/>
      <c r="BD97" s="107"/>
      <c r="BE97" s="107"/>
      <c r="BF97" s="107"/>
      <c r="BG97" s="107"/>
      <c r="BH97" s="107"/>
      <c r="BI97" s="107"/>
      <c r="BJ97" s="107"/>
      <c r="BK97" s="107"/>
      <c r="BL97" s="107"/>
      <c r="BM97" s="107"/>
      <c r="BN97" s="107"/>
      <c r="BO97" s="107"/>
      <c r="BP97" s="107"/>
      <c r="BQ97" s="107"/>
      <c r="BR97" s="107"/>
      <c r="BS97" s="107"/>
      <c r="BT97" s="107"/>
      <c r="BU97" s="107"/>
      <c r="BV97" s="107"/>
      <c r="BW97" s="107"/>
      <c r="BX97" s="107"/>
      <c r="BY97" s="107"/>
      <c r="BZ97" s="107"/>
      <c r="CA97" s="107"/>
      <c r="CB97" s="107"/>
      <c r="CC97" s="107"/>
      <c r="CD97" s="107"/>
      <c r="CE97" s="107"/>
      <c r="CF97" s="107"/>
      <c r="CG97" s="107"/>
      <c r="CH97" s="107"/>
      <c r="CI97" s="107"/>
      <c r="CJ97" s="107"/>
      <c r="CK97" s="107"/>
      <c r="CL97" s="107"/>
      <c r="CM97" s="107"/>
      <c r="CN97" s="107"/>
      <c r="CO97" s="107"/>
      <c r="CP97" s="107"/>
      <c r="CQ97" s="107"/>
      <c r="CR97" s="107"/>
      <c r="CS97" s="107"/>
      <c r="CT97" s="107"/>
      <c r="CU97" s="107"/>
      <c r="CV97" s="107"/>
      <c r="CW97" s="107"/>
      <c r="CX97" s="107"/>
      <c r="CY97" s="107"/>
      <c r="CZ97" s="107"/>
      <c r="DA97" s="107"/>
      <c r="DB97" s="107"/>
      <c r="DC97" s="107"/>
      <c r="DD97" s="107"/>
      <c r="DE97" s="107"/>
      <c r="DF97" s="107"/>
      <c r="DG97" s="107"/>
      <c r="DH97" s="107"/>
      <c r="DI97" s="107"/>
      <c r="DJ97" s="107"/>
      <c r="DK97" s="107"/>
      <c r="DL97" s="107"/>
      <c r="DM97" s="107"/>
      <c r="DN97" s="107"/>
      <c r="DO97" s="107"/>
      <c r="DP97" s="107"/>
      <c r="DQ97" s="107"/>
      <c r="DR97" s="107"/>
      <c r="DS97" s="107"/>
      <c r="DT97" s="107"/>
      <c r="DU97" s="107"/>
      <c r="DV97" s="107"/>
      <c r="DW97" s="107"/>
      <c r="DX97" s="107"/>
      <c r="DY97" s="107"/>
      <c r="DZ97" s="107"/>
      <c r="EA97" s="107"/>
      <c r="EB97" s="107"/>
      <c r="EC97" s="107"/>
      <c r="ED97" s="107"/>
      <c r="EE97" s="107"/>
      <c r="EF97" s="107"/>
      <c r="EG97" s="107"/>
      <c r="EH97" s="107"/>
      <c r="EI97" s="107"/>
      <c r="EJ97" s="107"/>
      <c r="EK97" s="107"/>
      <c r="EL97" s="107"/>
      <c r="EM97" s="107"/>
      <c r="EN97" s="107"/>
      <c r="EO97" s="107"/>
      <c r="EP97" s="107"/>
      <c r="EQ97" s="107"/>
      <c r="ER97" s="107"/>
      <c r="ES97" s="107"/>
    </row>
    <row r="98" spans="1:157" ht="12" customHeight="1">
      <c r="B98" s="458">
        <v>1</v>
      </c>
      <c r="C98" s="460" t="s">
        <v>97</v>
      </c>
      <c r="D98" s="255" t="str">
        <f>籤號!I5</f>
        <v>Polaris</v>
      </c>
      <c r="E98" s="234" t="s">
        <v>177</v>
      </c>
      <c r="F98" s="256" t="str">
        <f>籤號!I8</f>
        <v>政大歷史</v>
      </c>
      <c r="G98" s="263" t="str">
        <f>籤號!E6</f>
        <v>Revolution</v>
      </c>
      <c r="H98" s="263" t="s">
        <v>177</v>
      </c>
      <c r="I98" s="269" t="str">
        <f>籤號!E4</f>
        <v>ASKEY</v>
      </c>
      <c r="J98" s="225" t="str">
        <f>籤號!G6</f>
        <v>Lotus</v>
      </c>
      <c r="K98" s="214" t="s">
        <v>178</v>
      </c>
      <c r="L98" s="226" t="str">
        <f>籤號!G5</f>
        <v>21bros</v>
      </c>
      <c r="ET98" s="69"/>
      <c r="EU98" s="69"/>
      <c r="EV98" s="69"/>
      <c r="EW98" s="69"/>
      <c r="EX98" s="69"/>
      <c r="EY98" s="69"/>
      <c r="EZ98" s="69"/>
      <c r="FA98" s="69"/>
    </row>
    <row r="99" spans="1:157" ht="12" customHeight="1">
      <c r="B99" s="459"/>
      <c r="C99" s="461"/>
      <c r="D99" s="236"/>
      <c r="E99" s="236" t="s">
        <v>179</v>
      </c>
      <c r="F99" s="248"/>
      <c r="G99" s="267"/>
      <c r="H99" s="267" t="s">
        <v>179</v>
      </c>
      <c r="I99" s="268"/>
      <c r="J99" s="227"/>
      <c r="K99" s="220" t="s">
        <v>180</v>
      </c>
      <c r="L99" s="228"/>
      <c r="ET99" s="69"/>
      <c r="EU99" s="69"/>
      <c r="EV99" s="69"/>
      <c r="EW99" s="69"/>
      <c r="EX99" s="69"/>
      <c r="EY99" s="69"/>
      <c r="EZ99" s="69"/>
      <c r="FA99" s="69"/>
    </row>
    <row r="100" spans="1:157" ht="12" customHeight="1">
      <c r="B100" s="462">
        <v>2</v>
      </c>
      <c r="C100" s="463" t="s">
        <v>98</v>
      </c>
      <c r="D100" s="257" t="str">
        <f>籤號!I10</f>
        <v>Alcoholism</v>
      </c>
      <c r="E100" s="234" t="s">
        <v>177</v>
      </c>
      <c r="F100" s="260" t="str">
        <f>D98</f>
        <v>Polaris</v>
      </c>
      <c r="G100" s="274" t="str">
        <f>I98</f>
        <v>ASKEY</v>
      </c>
      <c r="H100" s="263" t="s">
        <v>177</v>
      </c>
      <c r="I100" s="269" t="str">
        <f>籤號!E7</f>
        <v>XINGFU</v>
      </c>
      <c r="J100" s="229" t="str">
        <f>L98</f>
        <v>21bros</v>
      </c>
      <c r="K100" s="214" t="s">
        <v>178</v>
      </c>
      <c r="L100" s="230" t="str">
        <f>籤號!G9</f>
        <v>北方鷹</v>
      </c>
      <c r="ET100" s="69"/>
      <c r="EU100" s="69"/>
      <c r="EV100" s="69"/>
      <c r="EW100" s="69"/>
      <c r="EX100" s="69"/>
      <c r="EY100" s="69"/>
      <c r="EZ100" s="69"/>
      <c r="FA100" s="69"/>
    </row>
    <row r="101" spans="1:157" ht="12" customHeight="1">
      <c r="B101" s="459"/>
      <c r="C101" s="461"/>
      <c r="D101" s="236"/>
      <c r="E101" s="236" t="s">
        <v>179</v>
      </c>
      <c r="F101" s="248"/>
      <c r="G101" s="270"/>
      <c r="H101" s="265" t="s">
        <v>179</v>
      </c>
      <c r="I101" s="266"/>
      <c r="J101" s="229"/>
      <c r="K101" s="220" t="s">
        <v>180</v>
      </c>
      <c r="L101" s="228"/>
      <c r="ET101" s="69"/>
      <c r="EU101" s="69"/>
      <c r="EV101" s="69"/>
      <c r="EW101" s="69"/>
      <c r="EX101" s="69"/>
      <c r="EY101" s="69"/>
      <c r="EZ101" s="69"/>
      <c r="FA101" s="69"/>
    </row>
    <row r="102" spans="1:157" ht="12" customHeight="1">
      <c r="B102" s="462" t="s">
        <v>181</v>
      </c>
      <c r="C102" s="463" t="s">
        <v>99</v>
      </c>
      <c r="D102" s="258" t="str">
        <f>F98</f>
        <v>政大歷史</v>
      </c>
      <c r="E102" s="234" t="s">
        <v>177</v>
      </c>
      <c r="F102" s="259" t="str">
        <f>籤號!I6</f>
        <v>Falcon</v>
      </c>
      <c r="G102" s="267" t="str">
        <f>籤號!E5</f>
        <v>ChengGong</v>
      </c>
      <c r="H102" s="263" t="s">
        <v>177</v>
      </c>
      <c r="I102" s="268" t="str">
        <f>G98</f>
        <v>Revolution</v>
      </c>
      <c r="J102" s="225" t="str">
        <f>籤號!G12</f>
        <v>Taishun</v>
      </c>
      <c r="K102" s="214" t="s">
        <v>178</v>
      </c>
      <c r="L102" s="231" t="str">
        <f>J98</f>
        <v>Lotus</v>
      </c>
      <c r="ET102" s="69"/>
      <c r="EU102" s="69"/>
      <c r="EV102" s="69"/>
      <c r="EW102" s="69"/>
      <c r="EX102" s="69"/>
      <c r="EY102" s="69"/>
      <c r="EZ102" s="69"/>
      <c r="FA102" s="69"/>
    </row>
    <row r="103" spans="1:157" ht="12" customHeight="1">
      <c r="B103" s="459"/>
      <c r="C103" s="461"/>
      <c r="D103" s="249"/>
      <c r="E103" s="236" t="s">
        <v>179</v>
      </c>
      <c r="F103" s="250"/>
      <c r="G103" s="267"/>
      <c r="H103" s="265" t="s">
        <v>179</v>
      </c>
      <c r="I103" s="268"/>
      <c r="J103" s="227"/>
      <c r="K103" s="220" t="s">
        <v>180</v>
      </c>
      <c r="L103" s="228"/>
      <c r="ET103" s="69"/>
      <c r="EU103" s="69"/>
      <c r="EV103" s="69"/>
      <c r="EW103" s="69"/>
      <c r="EX103" s="69"/>
      <c r="EY103" s="69"/>
      <c r="EZ103" s="69"/>
      <c r="FA103" s="69"/>
    </row>
    <row r="104" spans="1:157" ht="12" customHeight="1">
      <c r="B104" s="462" t="s">
        <v>182</v>
      </c>
      <c r="C104" s="463" t="s">
        <v>100</v>
      </c>
      <c r="D104" s="257" t="str">
        <f>F102</f>
        <v>Falcon</v>
      </c>
      <c r="E104" s="234" t="s">
        <v>177</v>
      </c>
      <c r="F104" s="260" t="str">
        <f>D100</f>
        <v>Alcoholism</v>
      </c>
      <c r="G104" s="263" t="str">
        <f>I100</f>
        <v>XINGFU</v>
      </c>
      <c r="H104" s="263" t="s">
        <v>177</v>
      </c>
      <c r="I104" s="269" t="str">
        <f>G102</f>
        <v>ChengGong</v>
      </c>
      <c r="J104" s="229" t="str">
        <f>L100</f>
        <v>北方鷹</v>
      </c>
      <c r="K104" s="214" t="s">
        <v>178</v>
      </c>
      <c r="L104" s="230" t="str">
        <f>J102</f>
        <v>Taishun</v>
      </c>
      <c r="ET104" s="69"/>
      <c r="EU104" s="69"/>
      <c r="EV104" s="69"/>
      <c r="EW104" s="69"/>
      <c r="EX104" s="69"/>
      <c r="EY104" s="69"/>
      <c r="EZ104" s="69"/>
      <c r="FA104" s="69"/>
    </row>
    <row r="105" spans="1:157" ht="12" customHeight="1">
      <c r="B105" s="459"/>
      <c r="C105" s="461"/>
      <c r="D105" s="251"/>
      <c r="E105" s="236" t="s">
        <v>179</v>
      </c>
      <c r="F105" s="248"/>
      <c r="G105" s="270"/>
      <c r="H105" s="265" t="s">
        <v>179</v>
      </c>
      <c r="I105" s="266"/>
      <c r="J105" s="229"/>
      <c r="K105" s="220" t="s">
        <v>180</v>
      </c>
      <c r="L105" s="230"/>
      <c r="ET105" s="69"/>
      <c r="EU105" s="69"/>
      <c r="EV105" s="69"/>
      <c r="EW105" s="69"/>
      <c r="EX105" s="69"/>
      <c r="EY105" s="69"/>
      <c r="EZ105" s="69"/>
      <c r="FA105" s="69"/>
    </row>
    <row r="106" spans="1:157" ht="12" customHeight="1">
      <c r="B106" s="462" t="s">
        <v>183</v>
      </c>
      <c r="C106" s="463" t="s">
        <v>101</v>
      </c>
      <c r="D106" s="258" t="str">
        <f>籤號!I7</f>
        <v>師大化學</v>
      </c>
      <c r="E106" s="234" t="s">
        <v>177</v>
      </c>
      <c r="F106" s="259" t="str">
        <f>籤號!I13</f>
        <v>FD</v>
      </c>
      <c r="G106" s="199" t="str">
        <f>籤號!C6</f>
        <v>RANGERS</v>
      </c>
      <c r="H106" s="195" t="s">
        <v>178</v>
      </c>
      <c r="I106" s="200" t="str">
        <f>籤號!C7</f>
        <v>謝師傅熱炒</v>
      </c>
      <c r="J106" s="225" t="str">
        <f>籤號!G4</f>
        <v>Freedom</v>
      </c>
      <c r="K106" s="214" t="s">
        <v>178</v>
      </c>
      <c r="L106" s="231" t="str">
        <f>籤號!G7</f>
        <v>Kiwi奇果</v>
      </c>
      <c r="ET106" s="69"/>
      <c r="EU106" s="69"/>
      <c r="EV106" s="69"/>
      <c r="EW106" s="69"/>
      <c r="EX106" s="69"/>
      <c r="EY106" s="69"/>
      <c r="EZ106" s="69"/>
      <c r="FA106" s="69"/>
    </row>
    <row r="107" spans="1:157" ht="12" customHeight="1">
      <c r="B107" s="459"/>
      <c r="C107" s="461"/>
      <c r="D107" s="236"/>
      <c r="E107" s="236" t="s">
        <v>179</v>
      </c>
      <c r="F107" s="248"/>
      <c r="G107" s="197"/>
      <c r="H107" s="197" t="s">
        <v>180</v>
      </c>
      <c r="I107" s="198"/>
      <c r="J107" s="229"/>
      <c r="K107" s="220" t="s">
        <v>180</v>
      </c>
      <c r="L107" s="230"/>
      <c r="ET107" s="69"/>
      <c r="EU107" s="69"/>
      <c r="EV107" s="69"/>
      <c r="EW107" s="69"/>
      <c r="EX107" s="69"/>
      <c r="EY107" s="69"/>
      <c r="EZ107" s="69"/>
      <c r="FA107" s="69"/>
    </row>
    <row r="108" spans="1:157" ht="12" customHeight="1">
      <c r="B108" s="462" t="s">
        <v>184</v>
      </c>
      <c r="C108" s="463" t="s">
        <v>102</v>
      </c>
      <c r="D108" s="258" t="str">
        <f>F106</f>
        <v>FD</v>
      </c>
      <c r="E108" s="234" t="s">
        <v>177</v>
      </c>
      <c r="F108" s="259" t="str">
        <f>籤號!I11</f>
        <v>GIGABYTE</v>
      </c>
      <c r="J108" s="225" t="str">
        <f>籤號!G8</f>
        <v>JCB</v>
      </c>
      <c r="K108" s="214" t="s">
        <v>178</v>
      </c>
      <c r="L108" s="231" t="str">
        <f>J106</f>
        <v>Freedom</v>
      </c>
      <c r="EY108" s="69"/>
      <c r="EZ108" s="69"/>
      <c r="FA108" s="69"/>
    </row>
    <row r="109" spans="1:157" ht="12" customHeight="1">
      <c r="B109" s="464"/>
      <c r="C109" s="461"/>
      <c r="D109" s="249"/>
      <c r="E109" s="236" t="s">
        <v>179</v>
      </c>
      <c r="F109" s="250"/>
      <c r="G109" s="472" t="s">
        <v>322</v>
      </c>
      <c r="H109" s="473"/>
      <c r="I109" s="474"/>
      <c r="J109" s="227"/>
      <c r="K109" s="220" t="s">
        <v>180</v>
      </c>
      <c r="L109" s="228"/>
      <c r="EY109" s="69"/>
      <c r="EZ109" s="69"/>
      <c r="FA109" s="69"/>
    </row>
    <row r="110" spans="1:157" ht="12" customHeight="1">
      <c r="B110" s="462" t="s">
        <v>185</v>
      </c>
      <c r="C110" s="463" t="s">
        <v>103</v>
      </c>
      <c r="D110" s="257" t="str">
        <f>籤號!I14</f>
        <v>Orca</v>
      </c>
      <c r="E110" s="234" t="s">
        <v>177</v>
      </c>
      <c r="F110" s="260" t="str">
        <f>D106</f>
        <v>師大化學</v>
      </c>
      <c r="G110" s="398" t="str">
        <f>籤號!C8</f>
        <v>搖滾鯉魚</v>
      </c>
      <c r="H110" s="199" t="s">
        <v>178</v>
      </c>
      <c r="I110" s="200" t="str">
        <f>G106</f>
        <v>RANGERS</v>
      </c>
      <c r="J110" s="229" t="str">
        <f>L106</f>
        <v>Kiwi奇果</v>
      </c>
      <c r="K110" s="214" t="s">
        <v>178</v>
      </c>
      <c r="L110" s="230" t="str">
        <f>J108</f>
        <v>JCB</v>
      </c>
      <c r="EY110" s="69"/>
      <c r="EZ110" s="69"/>
      <c r="FA110" s="69"/>
    </row>
    <row r="111" spans="1:157" ht="12" customHeight="1">
      <c r="B111" s="464"/>
      <c r="C111" s="461"/>
      <c r="D111" s="249"/>
      <c r="E111" s="236" t="s">
        <v>179</v>
      </c>
      <c r="F111" s="248"/>
      <c r="G111" s="398"/>
      <c r="H111" s="197" t="s">
        <v>180</v>
      </c>
      <c r="I111" s="200"/>
      <c r="J111" s="227"/>
      <c r="K111" s="220" t="s">
        <v>180</v>
      </c>
      <c r="L111" s="228"/>
      <c r="EY111" s="69"/>
      <c r="EZ111" s="69"/>
      <c r="FA111" s="69"/>
    </row>
    <row r="112" spans="1:157" ht="12" customHeight="1">
      <c r="B112" s="462" t="s">
        <v>186</v>
      </c>
      <c r="C112" s="463" t="s">
        <v>104</v>
      </c>
      <c r="D112" s="257" t="str">
        <f>F108</f>
        <v>GIGABYTE</v>
      </c>
      <c r="E112" s="234" t="s">
        <v>178</v>
      </c>
      <c r="F112" s="260" t="str">
        <f>D110</f>
        <v>Orca</v>
      </c>
      <c r="G112" s="206" t="str">
        <f>I106</f>
        <v>謝師傅熱炒</v>
      </c>
      <c r="H112" s="195" t="s">
        <v>178</v>
      </c>
      <c r="I112" s="201" t="str">
        <f>G110</f>
        <v>搖滾鯉魚</v>
      </c>
      <c r="J112" s="81"/>
      <c r="K112" s="77" t="s">
        <v>178</v>
      </c>
      <c r="L112" s="95"/>
      <c r="EY112" s="69"/>
      <c r="EZ112" s="69"/>
      <c r="FA112" s="69"/>
    </row>
    <row r="113" spans="1:157" ht="12" customHeight="1" thickBot="1">
      <c r="B113" s="465"/>
      <c r="C113" s="466"/>
      <c r="D113" s="252"/>
      <c r="E113" s="253" t="s">
        <v>180</v>
      </c>
      <c r="F113" s="254"/>
      <c r="G113" s="203"/>
      <c r="H113" s="204" t="s">
        <v>180</v>
      </c>
      <c r="I113" s="205"/>
      <c r="J113" s="99"/>
      <c r="K113" s="100" t="s">
        <v>180</v>
      </c>
      <c r="L113" s="101"/>
      <c r="EY113" s="69"/>
      <c r="EZ113" s="69"/>
      <c r="FA113" s="69"/>
    </row>
    <row r="114" spans="1:157" ht="12" customHeight="1" thickTop="1"/>
    <row r="115" spans="1:157" s="108" customFormat="1" ht="28" customHeight="1" thickBot="1">
      <c r="A115" s="106"/>
      <c r="B115" s="467" t="s">
        <v>194</v>
      </c>
      <c r="C115" s="467"/>
      <c r="D115" s="467"/>
      <c r="E115" s="467"/>
      <c r="F115" s="467"/>
      <c r="G115" s="467"/>
      <c r="H115" s="467"/>
      <c r="I115" s="467"/>
      <c r="J115" s="467"/>
      <c r="K115" s="467"/>
      <c r="L115" s="467"/>
      <c r="M115" s="107"/>
      <c r="N115" s="107"/>
      <c r="O115" s="107"/>
      <c r="P115" s="107"/>
      <c r="Q115" s="107"/>
      <c r="R115" s="107"/>
      <c r="S115" s="107"/>
      <c r="T115" s="107"/>
      <c r="U115" s="107"/>
      <c r="V115" s="107"/>
      <c r="W115" s="107"/>
      <c r="X115" s="107"/>
      <c r="Y115" s="107"/>
      <c r="Z115" s="107"/>
      <c r="AA115" s="107"/>
      <c r="AB115" s="107"/>
      <c r="AC115" s="107"/>
      <c r="AD115" s="107"/>
      <c r="AE115" s="107"/>
      <c r="AF115" s="107"/>
      <c r="AG115" s="107"/>
      <c r="AH115" s="107"/>
      <c r="AI115" s="107"/>
      <c r="AJ115" s="107"/>
      <c r="AK115" s="107"/>
      <c r="AL115" s="107"/>
      <c r="AM115" s="107"/>
      <c r="AN115" s="107"/>
      <c r="AO115" s="107"/>
      <c r="AP115" s="107"/>
      <c r="AQ115" s="107"/>
      <c r="AR115" s="107"/>
      <c r="AS115" s="107"/>
      <c r="AT115" s="107"/>
      <c r="AU115" s="107"/>
      <c r="AV115" s="107"/>
      <c r="AW115" s="107"/>
      <c r="AX115" s="107"/>
      <c r="AY115" s="107"/>
      <c r="AZ115" s="107"/>
      <c r="BA115" s="107"/>
      <c r="BB115" s="107"/>
      <c r="BC115" s="107"/>
      <c r="BD115" s="107"/>
      <c r="BE115" s="107"/>
      <c r="BF115" s="107"/>
      <c r="BG115" s="107"/>
      <c r="BH115" s="107"/>
      <c r="BI115" s="107"/>
      <c r="BJ115" s="107"/>
      <c r="BK115" s="107"/>
      <c r="BL115" s="107"/>
      <c r="BM115" s="107"/>
      <c r="BN115" s="107"/>
      <c r="BO115" s="107"/>
      <c r="BP115" s="107"/>
      <c r="BQ115" s="107"/>
      <c r="BR115" s="107"/>
      <c r="BS115" s="107"/>
      <c r="BT115" s="107"/>
      <c r="BU115" s="107"/>
      <c r="BV115" s="107"/>
      <c r="BW115" s="107"/>
      <c r="BX115" s="107"/>
      <c r="BY115" s="107"/>
      <c r="BZ115" s="107"/>
      <c r="CA115" s="107"/>
      <c r="CB115" s="107"/>
      <c r="CC115" s="107"/>
      <c r="CD115" s="107"/>
      <c r="CE115" s="107"/>
      <c r="CF115" s="107"/>
      <c r="CG115" s="107"/>
      <c r="CH115" s="107"/>
      <c r="CI115" s="107"/>
      <c r="CJ115" s="107"/>
      <c r="CK115" s="107"/>
      <c r="CL115" s="107"/>
      <c r="CM115" s="107"/>
      <c r="CN115" s="107"/>
      <c r="CO115" s="107"/>
      <c r="CP115" s="107"/>
      <c r="CQ115" s="107"/>
      <c r="CR115" s="107"/>
      <c r="CS115" s="107"/>
      <c r="CT115" s="107"/>
      <c r="CU115" s="107"/>
      <c r="CV115" s="107"/>
      <c r="CW115" s="107"/>
      <c r="CX115" s="107"/>
      <c r="CY115" s="107"/>
      <c r="CZ115" s="107"/>
      <c r="DA115" s="107"/>
      <c r="DB115" s="107"/>
      <c r="DC115" s="107"/>
      <c r="DD115" s="107"/>
      <c r="DE115" s="107"/>
      <c r="DF115" s="107"/>
      <c r="DG115" s="107"/>
      <c r="DH115" s="107"/>
      <c r="DI115" s="107"/>
      <c r="DJ115" s="107"/>
      <c r="DK115" s="107"/>
      <c r="DL115" s="107"/>
      <c r="DM115" s="107"/>
      <c r="DN115" s="107"/>
      <c r="DO115" s="107"/>
      <c r="DP115" s="107"/>
      <c r="DQ115" s="107"/>
      <c r="DR115" s="107"/>
      <c r="DS115" s="107"/>
      <c r="DT115" s="107"/>
      <c r="DU115" s="107"/>
      <c r="DV115" s="107"/>
      <c r="DW115" s="107"/>
      <c r="DX115" s="107"/>
      <c r="DY115" s="107"/>
      <c r="DZ115" s="107"/>
      <c r="EA115" s="107"/>
      <c r="EB115" s="107"/>
      <c r="EC115" s="107"/>
      <c r="ED115" s="107"/>
      <c r="EE115" s="107"/>
      <c r="EF115" s="107"/>
      <c r="EG115" s="107"/>
      <c r="EH115" s="107"/>
      <c r="EI115" s="107"/>
      <c r="EJ115" s="107"/>
      <c r="EK115" s="107"/>
      <c r="EL115" s="107"/>
      <c r="EM115" s="107"/>
      <c r="EN115" s="107"/>
      <c r="EO115" s="107"/>
      <c r="EP115" s="107"/>
      <c r="EQ115" s="107"/>
      <c r="ER115" s="107"/>
      <c r="ES115" s="107"/>
      <c r="ET115" s="107"/>
      <c r="EU115" s="107"/>
      <c r="EV115" s="107"/>
      <c r="EW115" s="107"/>
      <c r="EX115" s="107"/>
      <c r="EY115" s="107"/>
      <c r="EZ115" s="107"/>
      <c r="FA115" s="107"/>
    </row>
    <row r="116" spans="1:157" s="108" customFormat="1" ht="18" customHeight="1" thickTop="1" thickBot="1">
      <c r="A116" s="106"/>
      <c r="B116" s="71" t="s">
        <v>172</v>
      </c>
      <c r="C116" s="72" t="s">
        <v>173</v>
      </c>
      <c r="D116" s="468" t="s">
        <v>174</v>
      </c>
      <c r="E116" s="469"/>
      <c r="F116" s="470"/>
      <c r="G116" s="468" t="s">
        <v>175</v>
      </c>
      <c r="H116" s="469"/>
      <c r="I116" s="470"/>
      <c r="J116" s="468" t="s">
        <v>176</v>
      </c>
      <c r="K116" s="469"/>
      <c r="L116" s="471"/>
      <c r="M116" s="107"/>
      <c r="N116" s="107"/>
      <c r="O116" s="107"/>
      <c r="P116" s="107"/>
      <c r="Q116" s="107"/>
      <c r="R116" s="107"/>
      <c r="S116" s="107"/>
      <c r="T116" s="107"/>
      <c r="U116" s="107"/>
      <c r="V116" s="107"/>
      <c r="W116" s="107"/>
      <c r="X116" s="107"/>
      <c r="Y116" s="107"/>
      <c r="Z116" s="107"/>
      <c r="AA116" s="107"/>
      <c r="AB116" s="107"/>
      <c r="AC116" s="107"/>
      <c r="AD116" s="107"/>
      <c r="AE116" s="107"/>
      <c r="AF116" s="107"/>
      <c r="AG116" s="107"/>
      <c r="AH116" s="107"/>
      <c r="AI116" s="107"/>
      <c r="AJ116" s="107"/>
      <c r="AK116" s="107"/>
      <c r="AL116" s="107"/>
      <c r="AM116" s="107"/>
      <c r="AN116" s="107"/>
      <c r="AO116" s="107"/>
      <c r="AP116" s="107"/>
      <c r="AQ116" s="107"/>
      <c r="AR116" s="107"/>
      <c r="AS116" s="107"/>
      <c r="AT116" s="107"/>
      <c r="AU116" s="107"/>
      <c r="AV116" s="107"/>
      <c r="AW116" s="107"/>
      <c r="AX116" s="107"/>
      <c r="AY116" s="107"/>
      <c r="AZ116" s="107"/>
      <c r="BA116" s="107"/>
      <c r="BB116" s="107"/>
      <c r="BC116" s="107"/>
      <c r="BD116" s="107"/>
      <c r="BE116" s="107"/>
      <c r="BF116" s="107"/>
      <c r="BG116" s="107"/>
      <c r="BH116" s="107"/>
      <c r="BI116" s="107"/>
      <c r="BJ116" s="107"/>
      <c r="BK116" s="107"/>
      <c r="BL116" s="107"/>
      <c r="BM116" s="107"/>
      <c r="BN116" s="107"/>
      <c r="BO116" s="107"/>
      <c r="BP116" s="107"/>
      <c r="BQ116" s="107"/>
      <c r="BR116" s="107"/>
      <c r="BS116" s="107"/>
      <c r="BT116" s="107"/>
      <c r="BU116" s="107"/>
      <c r="BV116" s="107"/>
      <c r="BW116" s="107"/>
      <c r="BX116" s="107"/>
      <c r="BY116" s="107"/>
      <c r="BZ116" s="107"/>
      <c r="CA116" s="107"/>
      <c r="CB116" s="107"/>
      <c r="CC116" s="107"/>
      <c r="CD116" s="107"/>
      <c r="CE116" s="107"/>
      <c r="CF116" s="107"/>
      <c r="CG116" s="107"/>
      <c r="CH116" s="107"/>
      <c r="CI116" s="107"/>
      <c r="CJ116" s="107"/>
      <c r="CK116" s="107"/>
      <c r="CL116" s="107"/>
      <c r="CM116" s="107"/>
      <c r="CN116" s="107"/>
      <c r="CO116" s="107"/>
      <c r="CP116" s="107"/>
      <c r="CQ116" s="107"/>
      <c r="CR116" s="107"/>
      <c r="CS116" s="107"/>
      <c r="CT116" s="107"/>
      <c r="CU116" s="107"/>
      <c r="CV116" s="107"/>
      <c r="CW116" s="107"/>
      <c r="CX116" s="107"/>
      <c r="CY116" s="107"/>
      <c r="CZ116" s="107"/>
      <c r="DA116" s="107"/>
      <c r="DB116" s="107"/>
      <c r="DC116" s="107"/>
      <c r="DD116" s="107"/>
      <c r="DE116" s="107"/>
      <c r="DF116" s="107"/>
      <c r="DG116" s="107"/>
      <c r="DH116" s="107"/>
      <c r="DI116" s="107"/>
      <c r="DJ116" s="107"/>
      <c r="DK116" s="107"/>
      <c r="DL116" s="107"/>
      <c r="DM116" s="107"/>
      <c r="DN116" s="107"/>
      <c r="DO116" s="107"/>
      <c r="DP116" s="107"/>
      <c r="DQ116" s="107"/>
      <c r="DR116" s="107"/>
      <c r="DS116" s="107"/>
      <c r="DT116" s="107"/>
      <c r="DU116" s="107"/>
      <c r="DV116" s="107"/>
      <c r="DW116" s="107"/>
      <c r="DX116" s="107"/>
      <c r="DY116" s="107"/>
      <c r="DZ116" s="107"/>
      <c r="EA116" s="107"/>
      <c r="EB116" s="107"/>
      <c r="EC116" s="107"/>
      <c r="ED116" s="107"/>
      <c r="EE116" s="107"/>
      <c r="EF116" s="107"/>
      <c r="EG116" s="107"/>
      <c r="EH116" s="107"/>
      <c r="EI116" s="107"/>
      <c r="EJ116" s="107"/>
      <c r="EK116" s="107"/>
      <c r="EL116" s="107"/>
      <c r="EM116" s="107"/>
      <c r="EN116" s="107"/>
      <c r="EO116" s="107"/>
      <c r="EP116" s="107"/>
      <c r="EQ116" s="107"/>
      <c r="ER116" s="107"/>
      <c r="ES116" s="107"/>
    </row>
    <row r="117" spans="1:157" ht="12" customHeight="1">
      <c r="B117" s="458">
        <v>1</v>
      </c>
      <c r="C117" s="460" t="s">
        <v>97</v>
      </c>
      <c r="D117" s="232" t="str">
        <f>籤號!G4</f>
        <v>Freedom</v>
      </c>
      <c r="E117" s="214" t="s">
        <v>177</v>
      </c>
      <c r="F117" s="233" t="str">
        <f>籤號!G9</f>
        <v>北方鷹</v>
      </c>
      <c r="G117" s="195" t="str">
        <f>籤號!C8</f>
        <v>搖滾鯉魚</v>
      </c>
      <c r="H117" s="195" t="s">
        <v>177</v>
      </c>
      <c r="I117" s="201" t="str">
        <f>籤號!C9</f>
        <v>帝佑</v>
      </c>
      <c r="J117" s="81"/>
      <c r="K117" s="77" t="s">
        <v>178</v>
      </c>
      <c r="L117" s="82"/>
      <c r="ET117" s="69"/>
      <c r="EU117" s="69"/>
      <c r="EV117" s="69"/>
      <c r="EW117" s="69"/>
      <c r="EX117" s="69"/>
      <c r="EY117" s="69"/>
      <c r="EZ117" s="69"/>
      <c r="FA117" s="69"/>
    </row>
    <row r="118" spans="1:157" ht="12" customHeight="1">
      <c r="B118" s="459"/>
      <c r="C118" s="461"/>
      <c r="D118" s="220"/>
      <c r="E118" s="220" t="s">
        <v>179</v>
      </c>
      <c r="F118" s="221"/>
      <c r="G118" s="199"/>
      <c r="H118" s="199" t="s">
        <v>179</v>
      </c>
      <c r="I118" s="200"/>
      <c r="J118" s="87"/>
      <c r="K118" s="83" t="s">
        <v>180</v>
      </c>
      <c r="L118" s="88"/>
      <c r="ET118" s="69"/>
      <c r="EU118" s="69"/>
      <c r="EV118" s="69"/>
      <c r="EW118" s="69"/>
      <c r="EX118" s="69"/>
      <c r="EY118" s="69"/>
      <c r="EZ118" s="69"/>
      <c r="FA118" s="69"/>
    </row>
    <row r="119" spans="1:157" ht="12" customHeight="1">
      <c r="B119" s="462">
        <v>2</v>
      </c>
      <c r="C119" s="463" t="s">
        <v>98</v>
      </c>
      <c r="D119" s="214" t="str">
        <f>籤號!G10</f>
        <v>R.Barons</v>
      </c>
      <c r="E119" s="214" t="s">
        <v>177</v>
      </c>
      <c r="F119" s="215" t="str">
        <f>D117</f>
        <v>Freedom</v>
      </c>
      <c r="G119" s="206" t="str">
        <f>籤號!C10</f>
        <v>生生不息</v>
      </c>
      <c r="H119" s="195" t="s">
        <v>177</v>
      </c>
      <c r="I119" s="201" t="str">
        <f>G117</f>
        <v>搖滾鯉魚</v>
      </c>
      <c r="J119" s="92"/>
      <c r="K119" s="77" t="s">
        <v>178</v>
      </c>
      <c r="L119" s="93"/>
      <c r="ET119" s="69"/>
      <c r="EU119" s="69"/>
      <c r="EV119" s="69"/>
      <c r="EW119" s="69"/>
      <c r="EX119" s="69"/>
      <c r="EY119" s="69"/>
      <c r="EZ119" s="69"/>
      <c r="FA119" s="69"/>
    </row>
    <row r="120" spans="1:157" ht="12" customHeight="1">
      <c r="B120" s="459"/>
      <c r="C120" s="461"/>
      <c r="D120" s="220"/>
      <c r="E120" s="220" t="s">
        <v>179</v>
      </c>
      <c r="F120" s="221"/>
      <c r="G120" s="202"/>
      <c r="H120" s="197" t="s">
        <v>179</v>
      </c>
      <c r="I120" s="198"/>
      <c r="J120" s="92"/>
      <c r="K120" s="83" t="s">
        <v>180</v>
      </c>
      <c r="L120" s="88"/>
      <c r="ET120" s="69"/>
      <c r="EU120" s="69"/>
      <c r="EV120" s="69"/>
      <c r="EW120" s="69"/>
      <c r="EX120" s="69"/>
      <c r="EY120" s="69"/>
      <c r="EZ120" s="69"/>
      <c r="FA120" s="69"/>
    </row>
    <row r="121" spans="1:157" ht="12" customHeight="1">
      <c r="B121" s="462" t="s">
        <v>181</v>
      </c>
      <c r="C121" s="463" t="s">
        <v>99</v>
      </c>
      <c r="D121" s="216" t="str">
        <f>F117</f>
        <v>北方鷹</v>
      </c>
      <c r="E121" s="214" t="s">
        <v>177</v>
      </c>
      <c r="F121" s="217" t="str">
        <f>籤號!G7</f>
        <v>Kiwi奇果</v>
      </c>
      <c r="G121" s="199" t="str">
        <f>I117</f>
        <v>帝佑</v>
      </c>
      <c r="H121" s="195" t="s">
        <v>177</v>
      </c>
      <c r="I121" s="200" t="str">
        <f>籤號!C7</f>
        <v>謝師傅熱炒</v>
      </c>
      <c r="J121" s="81"/>
      <c r="K121" s="77" t="s">
        <v>178</v>
      </c>
      <c r="L121" s="95"/>
      <c r="ET121" s="69"/>
      <c r="EU121" s="69"/>
      <c r="EV121" s="69"/>
      <c r="EW121" s="69"/>
      <c r="EX121" s="69"/>
      <c r="EY121" s="69"/>
      <c r="EZ121" s="69"/>
      <c r="FA121" s="69"/>
    </row>
    <row r="122" spans="1:157" ht="12" customHeight="1">
      <c r="B122" s="459"/>
      <c r="C122" s="461"/>
      <c r="D122" s="216"/>
      <c r="E122" s="220" t="s">
        <v>179</v>
      </c>
      <c r="F122" s="217"/>
      <c r="G122" s="199"/>
      <c r="H122" s="197" t="s">
        <v>179</v>
      </c>
      <c r="I122" s="200"/>
      <c r="J122" s="87"/>
      <c r="K122" s="83" t="s">
        <v>180</v>
      </c>
      <c r="L122" s="88"/>
      <c r="ET122" s="69"/>
      <c r="EU122" s="69"/>
      <c r="EV122" s="69"/>
      <c r="EW122" s="69"/>
      <c r="EX122" s="69"/>
      <c r="EY122" s="69"/>
      <c r="EZ122" s="69"/>
      <c r="FA122" s="69"/>
    </row>
    <row r="123" spans="1:157" ht="12" customHeight="1">
      <c r="B123" s="462" t="s">
        <v>182</v>
      </c>
      <c r="C123" s="463" t="s">
        <v>100</v>
      </c>
      <c r="D123" s="214" t="str">
        <f>F121</f>
        <v>Kiwi奇果</v>
      </c>
      <c r="E123" s="214" t="s">
        <v>177</v>
      </c>
      <c r="F123" s="215" t="str">
        <f>D119</f>
        <v>R.Barons</v>
      </c>
      <c r="G123" s="195" t="str">
        <f>I121</f>
        <v>謝師傅熱炒</v>
      </c>
      <c r="H123" s="195" t="s">
        <v>177</v>
      </c>
      <c r="I123" s="201" t="str">
        <f>G119</f>
        <v>生生不息</v>
      </c>
      <c r="J123" s="92"/>
      <c r="K123" s="77" t="s">
        <v>178</v>
      </c>
      <c r="L123" s="93"/>
      <c r="ET123" s="69"/>
      <c r="EU123" s="69"/>
      <c r="EV123" s="69"/>
      <c r="EW123" s="69"/>
      <c r="EX123" s="69"/>
      <c r="EY123" s="69"/>
      <c r="EZ123" s="69"/>
      <c r="FA123" s="69"/>
    </row>
    <row r="124" spans="1:157" ht="12" customHeight="1">
      <c r="B124" s="459"/>
      <c r="C124" s="461"/>
      <c r="D124" s="219"/>
      <c r="E124" s="220" t="s">
        <v>179</v>
      </c>
      <c r="F124" s="221"/>
      <c r="G124" s="202"/>
      <c r="H124" s="197" t="s">
        <v>179</v>
      </c>
      <c r="I124" s="198"/>
      <c r="J124" s="92"/>
      <c r="K124" s="83" t="s">
        <v>180</v>
      </c>
      <c r="L124" s="93"/>
      <c r="ET124" s="69"/>
      <c r="EU124" s="69"/>
      <c r="EV124" s="69"/>
      <c r="EW124" s="69"/>
      <c r="EX124" s="69"/>
      <c r="EY124" s="69"/>
      <c r="EZ124" s="69"/>
      <c r="FA124" s="69"/>
    </row>
    <row r="125" spans="1:157" ht="12" customHeight="1">
      <c r="B125" s="462" t="s">
        <v>183</v>
      </c>
      <c r="C125" s="463" t="s">
        <v>101</v>
      </c>
      <c r="D125" s="216" t="str">
        <f>籤號!G13</f>
        <v>Windstorm</v>
      </c>
      <c r="E125" s="214" t="s">
        <v>177</v>
      </c>
      <c r="F125" s="217" t="str">
        <f>籤號!G12</f>
        <v>Taishun</v>
      </c>
      <c r="G125" s="199" t="str">
        <f>籤號!C4</f>
        <v>Taipei Kings</v>
      </c>
      <c r="H125" s="195" t="s">
        <v>178</v>
      </c>
      <c r="I125" s="200" t="str">
        <f>籤號!C6</f>
        <v>RANGERS</v>
      </c>
      <c r="J125" s="81"/>
      <c r="K125" s="77" t="s">
        <v>178</v>
      </c>
      <c r="L125" s="95"/>
      <c r="ET125" s="69"/>
      <c r="EU125" s="69"/>
      <c r="EV125" s="69"/>
      <c r="EW125" s="69"/>
      <c r="EX125" s="69"/>
      <c r="EY125" s="69"/>
      <c r="EZ125" s="69"/>
      <c r="FA125" s="69"/>
    </row>
    <row r="126" spans="1:157" ht="12" customHeight="1">
      <c r="B126" s="459"/>
      <c r="C126" s="461"/>
      <c r="D126" s="220"/>
      <c r="E126" s="220" t="s">
        <v>179</v>
      </c>
      <c r="F126" s="221"/>
      <c r="G126" s="197"/>
      <c r="H126" s="197" t="s">
        <v>180</v>
      </c>
      <c r="I126" s="198"/>
      <c r="J126" s="92"/>
      <c r="K126" s="83" t="s">
        <v>180</v>
      </c>
      <c r="L126" s="93"/>
      <c r="ET126" s="69"/>
      <c r="EU126" s="69"/>
      <c r="EV126" s="69"/>
      <c r="EW126" s="69"/>
      <c r="EX126" s="69"/>
      <c r="EY126" s="69"/>
      <c r="EZ126" s="69"/>
      <c r="FA126" s="69"/>
    </row>
    <row r="127" spans="1:157" ht="12" customHeight="1">
      <c r="B127" s="462" t="s">
        <v>184</v>
      </c>
      <c r="C127" s="463" t="s">
        <v>102</v>
      </c>
      <c r="D127" s="216" t="str">
        <f>F125</f>
        <v>Taishun</v>
      </c>
      <c r="E127" s="214" t="s">
        <v>177</v>
      </c>
      <c r="F127" s="217" t="str">
        <f>籤號!G14</f>
        <v>DT</v>
      </c>
      <c r="G127" s="199" t="str">
        <f>I125</f>
        <v>RANGERS</v>
      </c>
      <c r="H127" s="195" t="s">
        <v>178</v>
      </c>
      <c r="I127" s="200" t="str">
        <f>籤號!C5</f>
        <v>JSF</v>
      </c>
      <c r="J127" s="81"/>
      <c r="K127" s="77" t="s">
        <v>178</v>
      </c>
      <c r="L127" s="95"/>
      <c r="EY127" s="69"/>
      <c r="EZ127" s="69"/>
      <c r="FA127" s="69"/>
    </row>
    <row r="128" spans="1:157" ht="12" customHeight="1">
      <c r="B128" s="464"/>
      <c r="C128" s="461"/>
      <c r="D128" s="216"/>
      <c r="E128" s="220" t="s">
        <v>179</v>
      </c>
      <c r="F128" s="217"/>
      <c r="G128" s="199"/>
      <c r="H128" s="197" t="s">
        <v>180</v>
      </c>
      <c r="I128" s="200"/>
      <c r="J128" s="87"/>
      <c r="K128" s="83" t="s">
        <v>180</v>
      </c>
      <c r="L128" s="88"/>
      <c r="EY128" s="69"/>
      <c r="EZ128" s="69"/>
      <c r="FA128" s="69"/>
    </row>
    <row r="129" spans="1:157" ht="12" customHeight="1">
      <c r="B129" s="462" t="s">
        <v>185</v>
      </c>
      <c r="C129" s="463" t="s">
        <v>103</v>
      </c>
      <c r="D129" s="214" t="str">
        <f>籤號!G8</f>
        <v>JCB</v>
      </c>
      <c r="E129" s="214" t="s">
        <v>177</v>
      </c>
      <c r="F129" s="215" t="str">
        <f>D125</f>
        <v>Windstorm</v>
      </c>
      <c r="G129" s="195" t="str">
        <f>I127</f>
        <v>JSF</v>
      </c>
      <c r="H129" s="195" t="s">
        <v>178</v>
      </c>
      <c r="I129" s="201" t="str">
        <f>G125</f>
        <v>Taipei Kings</v>
      </c>
      <c r="J129" s="92"/>
      <c r="K129" s="77" t="s">
        <v>178</v>
      </c>
      <c r="L129" s="93"/>
      <c r="EY129" s="69"/>
      <c r="EZ129" s="69"/>
      <c r="FA129" s="69"/>
    </row>
    <row r="130" spans="1:157" ht="12" customHeight="1">
      <c r="B130" s="464"/>
      <c r="C130" s="461"/>
      <c r="D130" s="216"/>
      <c r="E130" s="220" t="s">
        <v>179</v>
      </c>
      <c r="F130" s="221"/>
      <c r="G130" s="199"/>
      <c r="H130" s="197" t="s">
        <v>180</v>
      </c>
      <c r="I130" s="198"/>
      <c r="J130" s="87"/>
      <c r="K130" s="83" t="s">
        <v>180</v>
      </c>
      <c r="L130" s="88"/>
      <c r="EY130" s="69"/>
      <c r="EZ130" s="69"/>
      <c r="FA130" s="69"/>
    </row>
    <row r="131" spans="1:157" ht="12" customHeight="1">
      <c r="B131" s="462" t="s">
        <v>186</v>
      </c>
      <c r="C131" s="463" t="s">
        <v>104</v>
      </c>
      <c r="D131" s="214" t="str">
        <f>F127</f>
        <v>DT</v>
      </c>
      <c r="E131" s="214" t="s">
        <v>178</v>
      </c>
      <c r="F131" s="215" t="str">
        <f>D129</f>
        <v>JCB</v>
      </c>
      <c r="G131" s="77"/>
      <c r="H131" s="77" t="s">
        <v>178</v>
      </c>
      <c r="I131" s="80"/>
      <c r="J131" s="81"/>
      <c r="K131" s="77" t="s">
        <v>178</v>
      </c>
      <c r="L131" s="95"/>
      <c r="EY131" s="69"/>
      <c r="EZ131" s="69"/>
      <c r="FA131" s="69"/>
    </row>
    <row r="132" spans="1:157" ht="12" customHeight="1" thickBot="1">
      <c r="B132" s="465"/>
      <c r="C132" s="466"/>
      <c r="D132" s="222"/>
      <c r="E132" s="223" t="s">
        <v>180</v>
      </c>
      <c r="F132" s="224"/>
      <c r="G132" s="96"/>
      <c r="H132" s="97" t="s">
        <v>180</v>
      </c>
      <c r="I132" s="98"/>
      <c r="J132" s="99"/>
      <c r="K132" s="100" t="s">
        <v>180</v>
      </c>
      <c r="L132" s="101"/>
      <c r="EY132" s="69"/>
      <c r="EZ132" s="69"/>
      <c r="FA132" s="69"/>
    </row>
    <row r="133" spans="1:157" ht="12" customHeight="1" thickTop="1">
      <c r="B133" s="102"/>
      <c r="C133" s="102"/>
      <c r="D133" s="103"/>
      <c r="E133" s="104"/>
      <c r="F133" s="103"/>
      <c r="G133" s="103"/>
      <c r="H133" s="103"/>
      <c r="I133" s="103"/>
    </row>
    <row r="134" spans="1:157" s="108" customFormat="1" ht="28" customHeight="1" thickBot="1">
      <c r="A134" s="106"/>
      <c r="B134" s="467" t="s">
        <v>195</v>
      </c>
      <c r="C134" s="467"/>
      <c r="D134" s="467"/>
      <c r="E134" s="467"/>
      <c r="F134" s="467"/>
      <c r="G134" s="467"/>
      <c r="H134" s="467"/>
      <c r="I134" s="467"/>
      <c r="J134" s="467"/>
      <c r="K134" s="467"/>
      <c r="L134" s="467"/>
      <c r="M134" s="107"/>
      <c r="N134" s="107"/>
      <c r="O134" s="107"/>
      <c r="P134" s="107"/>
      <c r="Q134" s="107"/>
      <c r="R134" s="107"/>
      <c r="S134" s="107"/>
      <c r="T134" s="107"/>
      <c r="U134" s="107"/>
      <c r="V134" s="107"/>
      <c r="W134" s="107"/>
      <c r="X134" s="107"/>
      <c r="Y134" s="107"/>
      <c r="Z134" s="107"/>
      <c r="AA134" s="107"/>
      <c r="AB134" s="107"/>
      <c r="AC134" s="107"/>
      <c r="AD134" s="107"/>
      <c r="AE134" s="107"/>
      <c r="AF134" s="107"/>
      <c r="AG134" s="107"/>
      <c r="AH134" s="107"/>
      <c r="AI134" s="107"/>
      <c r="AJ134" s="107"/>
      <c r="AK134" s="107"/>
      <c r="AL134" s="107"/>
      <c r="AM134" s="107"/>
      <c r="AN134" s="107"/>
      <c r="AO134" s="107"/>
      <c r="AP134" s="107"/>
      <c r="AQ134" s="107"/>
      <c r="AR134" s="107"/>
      <c r="AS134" s="107"/>
      <c r="AT134" s="107"/>
      <c r="AU134" s="107"/>
      <c r="AV134" s="107"/>
      <c r="AW134" s="107"/>
      <c r="AX134" s="107"/>
      <c r="AY134" s="107"/>
      <c r="AZ134" s="107"/>
      <c r="BA134" s="107"/>
      <c r="BB134" s="107"/>
      <c r="BC134" s="107"/>
      <c r="BD134" s="107"/>
      <c r="BE134" s="107"/>
      <c r="BF134" s="107"/>
      <c r="BG134" s="107"/>
      <c r="BH134" s="107"/>
      <c r="BI134" s="107"/>
      <c r="BJ134" s="107"/>
      <c r="BK134" s="107"/>
      <c r="BL134" s="107"/>
      <c r="BM134" s="107"/>
      <c r="BN134" s="107"/>
      <c r="BO134" s="107"/>
      <c r="BP134" s="107"/>
      <c r="BQ134" s="107"/>
      <c r="BR134" s="107"/>
      <c r="BS134" s="107"/>
      <c r="BT134" s="107"/>
      <c r="BU134" s="107"/>
      <c r="BV134" s="107"/>
      <c r="BW134" s="107"/>
      <c r="BX134" s="107"/>
      <c r="BY134" s="107"/>
      <c r="BZ134" s="107"/>
      <c r="CA134" s="107"/>
      <c r="CB134" s="107"/>
      <c r="CC134" s="107"/>
      <c r="CD134" s="107"/>
      <c r="CE134" s="107"/>
      <c r="CF134" s="107"/>
      <c r="CG134" s="107"/>
      <c r="CH134" s="107"/>
      <c r="CI134" s="107"/>
      <c r="CJ134" s="107"/>
      <c r="CK134" s="107"/>
      <c r="CL134" s="107"/>
      <c r="CM134" s="107"/>
      <c r="CN134" s="107"/>
      <c r="CO134" s="107"/>
      <c r="CP134" s="107"/>
      <c r="CQ134" s="107"/>
      <c r="CR134" s="107"/>
      <c r="CS134" s="107"/>
      <c r="CT134" s="107"/>
      <c r="CU134" s="107"/>
      <c r="CV134" s="107"/>
      <c r="CW134" s="107"/>
      <c r="CX134" s="107"/>
      <c r="CY134" s="107"/>
      <c r="CZ134" s="107"/>
      <c r="DA134" s="107"/>
      <c r="DB134" s="107"/>
      <c r="DC134" s="107"/>
      <c r="DD134" s="107"/>
      <c r="DE134" s="107"/>
      <c r="DF134" s="107"/>
      <c r="DG134" s="107"/>
      <c r="DH134" s="107"/>
      <c r="DI134" s="107"/>
      <c r="DJ134" s="107"/>
      <c r="DK134" s="107"/>
      <c r="DL134" s="107"/>
      <c r="DM134" s="107"/>
      <c r="DN134" s="107"/>
      <c r="DO134" s="107"/>
      <c r="DP134" s="107"/>
      <c r="DQ134" s="107"/>
      <c r="DR134" s="107"/>
      <c r="DS134" s="107"/>
      <c r="DT134" s="107"/>
      <c r="DU134" s="107"/>
      <c r="DV134" s="107"/>
      <c r="DW134" s="107"/>
      <c r="DX134" s="107"/>
      <c r="DY134" s="107"/>
      <c r="DZ134" s="107"/>
      <c r="EA134" s="107"/>
      <c r="EB134" s="107"/>
      <c r="EC134" s="107"/>
      <c r="ED134" s="107"/>
      <c r="EE134" s="107"/>
      <c r="EF134" s="107"/>
      <c r="EG134" s="107"/>
      <c r="EH134" s="107"/>
      <c r="EI134" s="107"/>
      <c r="EJ134" s="107"/>
      <c r="EK134" s="107"/>
      <c r="EL134" s="107"/>
      <c r="EM134" s="107"/>
      <c r="EN134" s="107"/>
      <c r="EO134" s="107"/>
      <c r="EP134" s="107"/>
      <c r="EQ134" s="107"/>
      <c r="ER134" s="107"/>
      <c r="ES134" s="107"/>
      <c r="ET134" s="107"/>
      <c r="EU134" s="107"/>
      <c r="EV134" s="107"/>
      <c r="EW134" s="107"/>
      <c r="EX134" s="107"/>
      <c r="EY134" s="107"/>
      <c r="EZ134" s="107"/>
      <c r="FA134" s="107"/>
    </row>
    <row r="135" spans="1:157" s="108" customFormat="1" ht="18" customHeight="1" thickTop="1" thickBot="1">
      <c r="A135" s="106"/>
      <c r="B135" s="71" t="s">
        <v>172</v>
      </c>
      <c r="C135" s="72" t="s">
        <v>173</v>
      </c>
      <c r="D135" s="468" t="s">
        <v>174</v>
      </c>
      <c r="E135" s="469"/>
      <c r="F135" s="470"/>
      <c r="G135" s="468" t="s">
        <v>175</v>
      </c>
      <c r="H135" s="469"/>
      <c r="I135" s="470"/>
      <c r="J135" s="468" t="s">
        <v>176</v>
      </c>
      <c r="K135" s="469"/>
      <c r="L135" s="471"/>
      <c r="M135" s="107"/>
      <c r="N135" s="107"/>
      <c r="O135" s="107"/>
      <c r="P135" s="107"/>
      <c r="Q135" s="107"/>
      <c r="R135" s="107"/>
      <c r="S135" s="107"/>
      <c r="T135" s="107"/>
      <c r="U135" s="107"/>
      <c r="V135" s="107"/>
      <c r="W135" s="107"/>
      <c r="X135" s="107"/>
      <c r="Y135" s="107"/>
      <c r="Z135" s="107"/>
      <c r="AA135" s="107"/>
      <c r="AB135" s="107"/>
      <c r="AC135" s="107"/>
      <c r="AD135" s="107"/>
      <c r="AE135" s="107"/>
      <c r="AF135" s="107"/>
      <c r="AG135" s="107"/>
      <c r="AH135" s="107"/>
      <c r="AI135" s="107"/>
      <c r="AJ135" s="107"/>
      <c r="AK135" s="107"/>
      <c r="AL135" s="107"/>
      <c r="AM135" s="107"/>
      <c r="AN135" s="107"/>
      <c r="AO135" s="107"/>
      <c r="AP135" s="107"/>
      <c r="AQ135" s="107"/>
      <c r="AR135" s="107"/>
      <c r="AS135" s="107"/>
      <c r="AT135" s="107"/>
      <c r="AU135" s="107"/>
      <c r="AV135" s="107"/>
      <c r="AW135" s="107"/>
      <c r="AX135" s="107"/>
      <c r="AY135" s="107"/>
      <c r="AZ135" s="107"/>
      <c r="BA135" s="107"/>
      <c r="BB135" s="107"/>
      <c r="BC135" s="107"/>
      <c r="BD135" s="107"/>
      <c r="BE135" s="107"/>
      <c r="BF135" s="107"/>
      <c r="BG135" s="107"/>
      <c r="BH135" s="107"/>
      <c r="BI135" s="107"/>
      <c r="BJ135" s="107"/>
      <c r="BK135" s="107"/>
      <c r="BL135" s="107"/>
      <c r="BM135" s="107"/>
      <c r="BN135" s="107"/>
      <c r="BO135" s="107"/>
      <c r="BP135" s="107"/>
      <c r="BQ135" s="107"/>
      <c r="BR135" s="107"/>
      <c r="BS135" s="107"/>
      <c r="BT135" s="107"/>
      <c r="BU135" s="107"/>
      <c r="BV135" s="107"/>
      <c r="BW135" s="107"/>
      <c r="BX135" s="107"/>
      <c r="BY135" s="107"/>
      <c r="BZ135" s="107"/>
      <c r="CA135" s="107"/>
      <c r="CB135" s="107"/>
      <c r="CC135" s="107"/>
      <c r="CD135" s="107"/>
      <c r="CE135" s="107"/>
      <c r="CF135" s="107"/>
      <c r="CG135" s="107"/>
      <c r="CH135" s="107"/>
      <c r="CI135" s="107"/>
      <c r="CJ135" s="107"/>
      <c r="CK135" s="107"/>
      <c r="CL135" s="107"/>
      <c r="CM135" s="107"/>
      <c r="CN135" s="107"/>
      <c r="CO135" s="107"/>
      <c r="CP135" s="107"/>
      <c r="CQ135" s="107"/>
      <c r="CR135" s="107"/>
      <c r="CS135" s="107"/>
      <c r="CT135" s="107"/>
      <c r="CU135" s="107"/>
      <c r="CV135" s="107"/>
      <c r="CW135" s="107"/>
      <c r="CX135" s="107"/>
      <c r="CY135" s="107"/>
      <c r="CZ135" s="107"/>
      <c r="DA135" s="107"/>
      <c r="DB135" s="107"/>
      <c r="DC135" s="107"/>
      <c r="DD135" s="107"/>
      <c r="DE135" s="107"/>
      <c r="DF135" s="107"/>
      <c r="DG135" s="107"/>
      <c r="DH135" s="107"/>
      <c r="DI135" s="107"/>
      <c r="DJ135" s="107"/>
      <c r="DK135" s="107"/>
      <c r="DL135" s="107"/>
      <c r="DM135" s="107"/>
      <c r="DN135" s="107"/>
      <c r="DO135" s="107"/>
      <c r="DP135" s="107"/>
      <c r="DQ135" s="107"/>
      <c r="DR135" s="107"/>
      <c r="DS135" s="107"/>
      <c r="DT135" s="107"/>
      <c r="DU135" s="107"/>
      <c r="DV135" s="107"/>
      <c r="DW135" s="107"/>
      <c r="DX135" s="107"/>
      <c r="DY135" s="107"/>
      <c r="DZ135" s="107"/>
      <c r="EA135" s="107"/>
      <c r="EB135" s="107"/>
      <c r="EC135" s="107"/>
      <c r="ED135" s="107"/>
      <c r="EE135" s="107"/>
      <c r="EF135" s="107"/>
      <c r="EG135" s="107"/>
      <c r="EH135" s="107"/>
      <c r="EI135" s="107"/>
      <c r="EJ135" s="107"/>
      <c r="EK135" s="107"/>
      <c r="EL135" s="107"/>
      <c r="EM135" s="107"/>
      <c r="EN135" s="107"/>
      <c r="EO135" s="107"/>
      <c r="EP135" s="107"/>
      <c r="EQ135" s="107"/>
      <c r="ER135" s="107"/>
      <c r="ES135" s="107"/>
    </row>
    <row r="136" spans="1:157" ht="12" customHeight="1">
      <c r="B136" s="458">
        <v>1</v>
      </c>
      <c r="C136" s="460" t="s">
        <v>97</v>
      </c>
      <c r="D136" s="262" t="str">
        <f>籤號!E4</f>
        <v>ASKEY</v>
      </c>
      <c r="E136" s="263" t="s">
        <v>177</v>
      </c>
      <c r="F136" s="264" t="str">
        <f>籤號!E8</f>
        <v>Village Bears</v>
      </c>
      <c r="G136" s="257" t="str">
        <f>籤號!I4</f>
        <v>YoungGuns</v>
      </c>
      <c r="H136" s="234" t="s">
        <v>177</v>
      </c>
      <c r="I136" s="260" t="str">
        <f>籤號!I7</f>
        <v>師大化學</v>
      </c>
      <c r="J136" s="225" t="str">
        <f>籤號!G4</f>
        <v>Freedom</v>
      </c>
      <c r="K136" s="214" t="s">
        <v>178</v>
      </c>
      <c r="L136" s="226" t="str">
        <f>籤號!G11</f>
        <v>RELAX</v>
      </c>
      <c r="ET136" s="69"/>
      <c r="EU136" s="69"/>
      <c r="EV136" s="69"/>
      <c r="EW136" s="69"/>
      <c r="EX136" s="69"/>
      <c r="EY136" s="69"/>
      <c r="EZ136" s="69"/>
      <c r="FA136" s="69"/>
    </row>
    <row r="137" spans="1:157" ht="12" customHeight="1">
      <c r="B137" s="459"/>
      <c r="C137" s="461"/>
      <c r="D137" s="265"/>
      <c r="E137" s="265" t="s">
        <v>179</v>
      </c>
      <c r="F137" s="266"/>
      <c r="G137" s="249"/>
      <c r="H137" s="249" t="s">
        <v>179</v>
      </c>
      <c r="I137" s="250"/>
      <c r="J137" s="227"/>
      <c r="K137" s="220" t="s">
        <v>180</v>
      </c>
      <c r="L137" s="228"/>
      <c r="ET137" s="69"/>
      <c r="EU137" s="69"/>
      <c r="EV137" s="69"/>
      <c r="EW137" s="69"/>
      <c r="EX137" s="69"/>
      <c r="EY137" s="69"/>
      <c r="EZ137" s="69"/>
      <c r="FA137" s="69"/>
    </row>
    <row r="138" spans="1:157" ht="12" customHeight="1">
      <c r="B138" s="462">
        <v>2</v>
      </c>
      <c r="C138" s="463" t="s">
        <v>98</v>
      </c>
      <c r="D138" s="263" t="str">
        <f>籤號!E9</f>
        <v>ARES</v>
      </c>
      <c r="E138" s="263" t="s">
        <v>177</v>
      </c>
      <c r="F138" s="269" t="str">
        <f>D136</f>
        <v>ASKEY</v>
      </c>
      <c r="G138" s="261" t="str">
        <f>籤號!I8</f>
        <v>政大歷史</v>
      </c>
      <c r="H138" s="234" t="s">
        <v>177</v>
      </c>
      <c r="I138" s="260" t="str">
        <f>G136</f>
        <v>YoungGuns</v>
      </c>
      <c r="J138" s="229" t="str">
        <f>籤號!G12</f>
        <v>Taishun</v>
      </c>
      <c r="K138" s="214" t="s">
        <v>178</v>
      </c>
      <c r="L138" s="230" t="str">
        <f>J136</f>
        <v>Freedom</v>
      </c>
      <c r="ET138" s="69"/>
      <c r="EU138" s="69"/>
      <c r="EV138" s="69"/>
      <c r="EW138" s="69"/>
      <c r="EX138" s="69"/>
      <c r="EY138" s="69"/>
      <c r="EZ138" s="69"/>
      <c r="FA138" s="69"/>
    </row>
    <row r="139" spans="1:157" ht="12" customHeight="1">
      <c r="B139" s="459"/>
      <c r="C139" s="461"/>
      <c r="D139" s="265"/>
      <c r="E139" s="265" t="s">
        <v>179</v>
      </c>
      <c r="F139" s="266"/>
      <c r="G139" s="251"/>
      <c r="H139" s="236" t="s">
        <v>179</v>
      </c>
      <c r="I139" s="248"/>
      <c r="J139" s="229"/>
      <c r="K139" s="220" t="s">
        <v>180</v>
      </c>
      <c r="L139" s="228"/>
      <c r="ET139" s="69"/>
      <c r="EU139" s="69"/>
      <c r="EV139" s="69"/>
      <c r="EW139" s="69"/>
      <c r="EX139" s="69"/>
      <c r="EY139" s="69"/>
      <c r="EZ139" s="69"/>
      <c r="FA139" s="69"/>
    </row>
    <row r="140" spans="1:157" ht="12" customHeight="1">
      <c r="B140" s="462" t="s">
        <v>181</v>
      </c>
      <c r="C140" s="463" t="s">
        <v>99</v>
      </c>
      <c r="D140" s="267" t="str">
        <f>F136</f>
        <v>Village Bears</v>
      </c>
      <c r="E140" s="263" t="s">
        <v>177</v>
      </c>
      <c r="F140" s="268" t="str">
        <f>籤號!E7</f>
        <v>XINGFU</v>
      </c>
      <c r="G140" s="258" t="str">
        <f>I136</f>
        <v>師大化學</v>
      </c>
      <c r="H140" s="234" t="s">
        <v>177</v>
      </c>
      <c r="I140" s="259" t="str">
        <f>G138</f>
        <v>政大歷史</v>
      </c>
      <c r="J140" s="225" t="str">
        <f>L136</f>
        <v>RELAX</v>
      </c>
      <c r="K140" s="214" t="s">
        <v>178</v>
      </c>
      <c r="L140" s="231" t="str">
        <f>籤號!G8</f>
        <v>JCB</v>
      </c>
      <c r="ET140" s="69"/>
      <c r="EU140" s="69"/>
      <c r="EV140" s="69"/>
      <c r="EW140" s="69"/>
      <c r="EX140" s="69"/>
      <c r="EY140" s="69"/>
      <c r="EZ140" s="69"/>
      <c r="FA140" s="69"/>
    </row>
    <row r="141" spans="1:157" ht="12" customHeight="1">
      <c r="B141" s="459"/>
      <c r="C141" s="461"/>
      <c r="D141" s="267"/>
      <c r="E141" s="265" t="s">
        <v>179</v>
      </c>
      <c r="F141" s="268"/>
      <c r="G141" s="249"/>
      <c r="H141" s="236" t="s">
        <v>179</v>
      </c>
      <c r="I141" s="250"/>
      <c r="J141" s="227"/>
      <c r="K141" s="220" t="s">
        <v>180</v>
      </c>
      <c r="L141" s="228"/>
      <c r="ET141" s="69"/>
      <c r="EU141" s="69"/>
      <c r="EV141" s="69"/>
      <c r="EW141" s="69"/>
      <c r="EX141" s="69"/>
      <c r="EY141" s="69"/>
      <c r="EZ141" s="69"/>
      <c r="FA141" s="69"/>
    </row>
    <row r="142" spans="1:157" ht="12" customHeight="1">
      <c r="B142" s="462" t="s">
        <v>182</v>
      </c>
      <c r="C142" s="463" t="s">
        <v>100</v>
      </c>
      <c r="D142" s="263" t="str">
        <f>F140</f>
        <v>XINGFU</v>
      </c>
      <c r="E142" s="263" t="s">
        <v>177</v>
      </c>
      <c r="F142" s="269" t="str">
        <f>D138</f>
        <v>ARES</v>
      </c>
      <c r="G142" s="257" t="str">
        <f>籤號!I12</f>
        <v>植昆Seniores</v>
      </c>
      <c r="H142" s="234" t="s">
        <v>177</v>
      </c>
      <c r="I142" s="260" t="str">
        <f>籤號!I6</f>
        <v>Falcon</v>
      </c>
      <c r="J142" s="229" t="str">
        <f>L140</f>
        <v>JCB</v>
      </c>
      <c r="K142" s="214" t="s">
        <v>178</v>
      </c>
      <c r="L142" s="230" t="str">
        <f>J138</f>
        <v>Taishun</v>
      </c>
      <c r="ET142" s="69"/>
      <c r="EU142" s="69"/>
      <c r="EV142" s="69"/>
      <c r="EW142" s="69"/>
      <c r="EX142" s="69"/>
      <c r="EY142" s="69"/>
      <c r="EZ142" s="69"/>
      <c r="FA142" s="69"/>
    </row>
    <row r="143" spans="1:157" ht="12" customHeight="1">
      <c r="B143" s="459"/>
      <c r="C143" s="461"/>
      <c r="D143" s="270"/>
      <c r="E143" s="265" t="s">
        <v>179</v>
      </c>
      <c r="F143" s="266"/>
      <c r="G143" s="251"/>
      <c r="H143" s="236" t="s">
        <v>179</v>
      </c>
      <c r="I143" s="248"/>
      <c r="J143" s="229"/>
      <c r="K143" s="220" t="s">
        <v>180</v>
      </c>
      <c r="L143" s="230"/>
      <c r="ET143" s="69"/>
      <c r="EU143" s="69"/>
      <c r="EV143" s="69"/>
      <c r="EW143" s="69"/>
      <c r="EX143" s="69"/>
      <c r="EY143" s="69"/>
      <c r="EZ143" s="69"/>
      <c r="FA143" s="69"/>
    </row>
    <row r="144" spans="1:157" ht="12" customHeight="1">
      <c r="B144" s="462" t="s">
        <v>183</v>
      </c>
      <c r="C144" s="463" t="s">
        <v>101</v>
      </c>
      <c r="D144" s="267" t="str">
        <f>籤號!E10</f>
        <v>SEAWOLF</v>
      </c>
      <c r="E144" s="263" t="s">
        <v>177</v>
      </c>
      <c r="F144" s="268" t="str">
        <f>籤號!E5</f>
        <v>ChengGong</v>
      </c>
      <c r="G144" s="258" t="str">
        <f>籤號!I9</f>
        <v>島鳥切人</v>
      </c>
      <c r="H144" s="234" t="s">
        <v>178</v>
      </c>
      <c r="I144" s="259" t="str">
        <f>G142</f>
        <v>植昆Seniores</v>
      </c>
      <c r="J144" s="81"/>
      <c r="K144" s="77" t="s">
        <v>178</v>
      </c>
      <c r="L144" s="95"/>
      <c r="ET144" s="69"/>
      <c r="EU144" s="69"/>
      <c r="EV144" s="69"/>
      <c r="EW144" s="69"/>
      <c r="EX144" s="69"/>
      <c r="EY144" s="69"/>
      <c r="EZ144" s="69"/>
      <c r="FA144" s="69"/>
    </row>
    <row r="145" spans="1:157" ht="12" customHeight="1">
      <c r="B145" s="459"/>
      <c r="C145" s="461"/>
      <c r="D145" s="265"/>
      <c r="E145" s="265" t="s">
        <v>179</v>
      </c>
      <c r="F145" s="266"/>
      <c r="G145" s="236"/>
      <c r="H145" s="236" t="s">
        <v>180</v>
      </c>
      <c r="I145" s="248"/>
      <c r="J145" s="92"/>
      <c r="K145" s="83" t="s">
        <v>180</v>
      </c>
      <c r="L145" s="93"/>
      <c r="ET145" s="69"/>
      <c r="EU145" s="69"/>
      <c r="EV145" s="69"/>
      <c r="EW145" s="69"/>
      <c r="EX145" s="69"/>
      <c r="EY145" s="69"/>
      <c r="EZ145" s="69"/>
      <c r="FA145" s="69"/>
    </row>
    <row r="146" spans="1:157" ht="12" customHeight="1">
      <c r="B146" s="462" t="s">
        <v>184</v>
      </c>
      <c r="C146" s="463" t="s">
        <v>102</v>
      </c>
      <c r="D146" s="267" t="str">
        <f>F144</f>
        <v>ChengGong</v>
      </c>
      <c r="E146" s="263" t="s">
        <v>177</v>
      </c>
      <c r="F146" s="268" t="str">
        <f>籤號!E11</f>
        <v>詠意企業</v>
      </c>
      <c r="G146" s="258" t="str">
        <f>I142</f>
        <v>Falcon</v>
      </c>
      <c r="H146" s="234" t="s">
        <v>178</v>
      </c>
      <c r="I146" s="259" t="str">
        <f>籤號!I5</f>
        <v>Polaris</v>
      </c>
      <c r="J146" s="81"/>
      <c r="K146" s="77" t="s">
        <v>178</v>
      </c>
      <c r="L146" s="95"/>
      <c r="EY146" s="69"/>
      <c r="EZ146" s="69"/>
      <c r="FA146" s="69"/>
    </row>
    <row r="147" spans="1:157" ht="12" customHeight="1">
      <c r="B147" s="464"/>
      <c r="C147" s="461"/>
      <c r="D147" s="267"/>
      <c r="E147" s="265" t="s">
        <v>179</v>
      </c>
      <c r="F147" s="268"/>
      <c r="G147" s="249"/>
      <c r="H147" s="236" t="s">
        <v>180</v>
      </c>
      <c r="I147" s="250"/>
      <c r="J147" s="87"/>
      <c r="K147" s="83" t="s">
        <v>180</v>
      </c>
      <c r="L147" s="88"/>
      <c r="EY147" s="69"/>
      <c r="EZ147" s="69"/>
      <c r="FA147" s="69"/>
    </row>
    <row r="148" spans="1:157" ht="12" customHeight="1">
      <c r="B148" s="462" t="s">
        <v>185</v>
      </c>
      <c r="C148" s="463" t="s">
        <v>103</v>
      </c>
      <c r="D148" s="263" t="str">
        <f>籤號!E12</f>
        <v xml:space="preserve">WHIRLWIND </v>
      </c>
      <c r="E148" s="263" t="s">
        <v>177</v>
      </c>
      <c r="F148" s="269" t="str">
        <f>D144</f>
        <v>SEAWOLF</v>
      </c>
      <c r="G148" s="257" t="str">
        <f>I146</f>
        <v>Polaris</v>
      </c>
      <c r="H148" s="234" t="s">
        <v>178</v>
      </c>
      <c r="I148" s="260" t="str">
        <f>G144</f>
        <v>島鳥切人</v>
      </c>
      <c r="J148" s="92"/>
      <c r="K148" s="77" t="s">
        <v>178</v>
      </c>
      <c r="L148" s="93"/>
      <c r="EY148" s="69"/>
      <c r="EZ148" s="69"/>
      <c r="FA148" s="69"/>
    </row>
    <row r="149" spans="1:157" ht="12" customHeight="1">
      <c r="B149" s="464"/>
      <c r="C149" s="461"/>
      <c r="D149" s="267"/>
      <c r="E149" s="265" t="s">
        <v>179</v>
      </c>
      <c r="F149" s="266"/>
      <c r="G149" s="249"/>
      <c r="H149" s="236" t="s">
        <v>180</v>
      </c>
      <c r="I149" s="248"/>
      <c r="J149" s="87"/>
      <c r="K149" s="83" t="s">
        <v>180</v>
      </c>
      <c r="L149" s="88"/>
      <c r="EY149" s="69"/>
      <c r="EZ149" s="69"/>
      <c r="FA149" s="69"/>
    </row>
    <row r="150" spans="1:157" ht="12" customHeight="1">
      <c r="B150" s="462" t="s">
        <v>186</v>
      </c>
      <c r="C150" s="463" t="s">
        <v>104</v>
      </c>
      <c r="D150" s="263" t="str">
        <f>F146</f>
        <v>詠意企業</v>
      </c>
      <c r="E150" s="263" t="s">
        <v>178</v>
      </c>
      <c r="F150" s="269" t="str">
        <f>D148</f>
        <v xml:space="preserve">WHIRLWIND </v>
      </c>
      <c r="G150" s="77"/>
      <c r="H150" s="77" t="s">
        <v>178</v>
      </c>
      <c r="I150" s="80"/>
      <c r="J150" s="81"/>
      <c r="K150" s="77" t="s">
        <v>178</v>
      </c>
      <c r="L150" s="95"/>
      <c r="EY150" s="69"/>
      <c r="EZ150" s="69"/>
      <c r="FA150" s="69"/>
    </row>
    <row r="151" spans="1:157" ht="12" customHeight="1" thickBot="1">
      <c r="B151" s="465"/>
      <c r="C151" s="466"/>
      <c r="D151" s="271"/>
      <c r="E151" s="272" t="s">
        <v>180</v>
      </c>
      <c r="F151" s="273"/>
      <c r="G151" s="96"/>
      <c r="H151" s="97" t="s">
        <v>180</v>
      </c>
      <c r="I151" s="98"/>
      <c r="J151" s="99"/>
      <c r="K151" s="100" t="s">
        <v>180</v>
      </c>
      <c r="L151" s="101"/>
      <c r="EY151" s="69"/>
      <c r="EZ151" s="69"/>
      <c r="FA151" s="69"/>
    </row>
    <row r="152" spans="1:157" ht="12" customHeight="1" thickTop="1"/>
    <row r="153" spans="1:157" ht="28" customHeight="1" thickBot="1">
      <c r="B153" s="467" t="s">
        <v>196</v>
      </c>
      <c r="C153" s="467"/>
      <c r="D153" s="467"/>
      <c r="E153" s="467"/>
      <c r="F153" s="467"/>
      <c r="G153" s="467"/>
      <c r="H153" s="467"/>
      <c r="I153" s="467"/>
      <c r="J153" s="467"/>
      <c r="K153" s="467"/>
      <c r="L153" s="467"/>
    </row>
    <row r="154" spans="1:157" s="74" customFormat="1" ht="18" customHeight="1" thickTop="1" thickBot="1">
      <c r="A154" s="73"/>
      <c r="B154" s="71" t="s">
        <v>172</v>
      </c>
      <c r="C154" s="72" t="s">
        <v>173</v>
      </c>
      <c r="D154" s="468" t="s">
        <v>174</v>
      </c>
      <c r="E154" s="469"/>
      <c r="F154" s="470"/>
      <c r="G154" s="468" t="s">
        <v>175</v>
      </c>
      <c r="H154" s="469"/>
      <c r="I154" s="470"/>
      <c r="J154" s="468" t="s">
        <v>176</v>
      </c>
      <c r="K154" s="469"/>
      <c r="L154" s="471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  <c r="AA154" s="73"/>
      <c r="AB154" s="73"/>
      <c r="AC154" s="73"/>
      <c r="AD154" s="73"/>
      <c r="AE154" s="73"/>
      <c r="AF154" s="73"/>
      <c r="AG154" s="73"/>
      <c r="AH154" s="73"/>
      <c r="AI154" s="73"/>
      <c r="AJ154" s="73"/>
      <c r="AK154" s="73"/>
      <c r="AL154" s="73"/>
      <c r="AM154" s="73"/>
      <c r="AN154" s="73"/>
      <c r="AO154" s="73"/>
      <c r="AP154" s="73"/>
      <c r="AQ154" s="73"/>
      <c r="AR154" s="73"/>
      <c r="AS154" s="73"/>
      <c r="AT154" s="73"/>
      <c r="AU154" s="73"/>
      <c r="AV154" s="73"/>
      <c r="AW154" s="73"/>
      <c r="AX154" s="73"/>
      <c r="AY154" s="73"/>
      <c r="AZ154" s="73"/>
      <c r="BA154" s="73"/>
      <c r="BB154" s="73"/>
      <c r="BC154" s="73"/>
      <c r="BD154" s="73"/>
      <c r="BE154" s="73"/>
      <c r="BF154" s="73"/>
      <c r="BG154" s="73"/>
      <c r="BH154" s="73"/>
      <c r="BI154" s="73"/>
      <c r="BJ154" s="73"/>
      <c r="BK154" s="73"/>
      <c r="BL154" s="73"/>
      <c r="BM154" s="73"/>
      <c r="BN154" s="73"/>
      <c r="BO154" s="73"/>
      <c r="BP154" s="73"/>
      <c r="BQ154" s="73"/>
      <c r="BR154" s="73"/>
      <c r="BS154" s="73"/>
      <c r="BT154" s="73"/>
      <c r="BU154" s="73"/>
      <c r="BV154" s="73"/>
      <c r="BW154" s="73"/>
      <c r="BX154" s="73"/>
      <c r="BY154" s="73"/>
      <c r="BZ154" s="73"/>
      <c r="CA154" s="73"/>
      <c r="CB154" s="73"/>
      <c r="CC154" s="73"/>
      <c r="CD154" s="73"/>
      <c r="CE154" s="73"/>
      <c r="CF154" s="73"/>
      <c r="CG154" s="73"/>
      <c r="CH154" s="73"/>
      <c r="CI154" s="73"/>
      <c r="CJ154" s="73"/>
      <c r="CK154" s="73"/>
      <c r="CL154" s="73"/>
      <c r="CM154" s="73"/>
      <c r="CN154" s="73"/>
      <c r="CO154" s="73"/>
      <c r="CP154" s="73"/>
      <c r="CQ154" s="73"/>
      <c r="CR154" s="73"/>
      <c r="CS154" s="73"/>
      <c r="CT154" s="73"/>
      <c r="CU154" s="73"/>
      <c r="CV154" s="73"/>
      <c r="CW154" s="73"/>
      <c r="CX154" s="73"/>
      <c r="CY154" s="73"/>
      <c r="CZ154" s="73"/>
      <c r="DA154" s="73"/>
      <c r="DB154" s="73"/>
      <c r="DC154" s="73"/>
      <c r="DD154" s="73"/>
      <c r="DE154" s="73"/>
      <c r="DF154" s="73"/>
      <c r="DG154" s="73"/>
      <c r="DH154" s="73"/>
      <c r="DI154" s="73"/>
      <c r="DJ154" s="73"/>
      <c r="DK154" s="73"/>
      <c r="DL154" s="73"/>
      <c r="DM154" s="73"/>
      <c r="DN154" s="73"/>
      <c r="DO154" s="73"/>
      <c r="DP154" s="73"/>
      <c r="DQ154" s="73"/>
      <c r="DR154" s="73"/>
      <c r="DS154" s="73"/>
      <c r="DT154" s="73"/>
      <c r="DU154" s="73"/>
      <c r="DV154" s="73"/>
      <c r="DW154" s="73"/>
      <c r="DX154" s="73"/>
      <c r="DY154" s="73"/>
      <c r="DZ154" s="73"/>
      <c r="EA154" s="73"/>
      <c r="EB154" s="73"/>
      <c r="EC154" s="73"/>
      <c r="ED154" s="73"/>
      <c r="EE154" s="73"/>
      <c r="EF154" s="73"/>
      <c r="EG154" s="73"/>
      <c r="EH154" s="73"/>
      <c r="EI154" s="73"/>
      <c r="EJ154" s="73"/>
      <c r="EK154" s="73"/>
      <c r="EL154" s="73"/>
      <c r="EM154" s="73"/>
      <c r="EN154" s="73"/>
      <c r="EO154" s="73"/>
      <c r="EP154" s="73"/>
      <c r="EQ154" s="73"/>
      <c r="ER154" s="73"/>
      <c r="ES154" s="73"/>
      <c r="ET154" s="73"/>
      <c r="EU154" s="73"/>
      <c r="EV154" s="73"/>
      <c r="EW154" s="73"/>
      <c r="EX154" s="73"/>
      <c r="EY154" s="73"/>
      <c r="EZ154" s="73"/>
      <c r="FA154" s="73"/>
    </row>
    <row r="155" spans="1:157" ht="12" customHeight="1">
      <c r="B155" s="458">
        <v>1</v>
      </c>
      <c r="C155" s="460" t="s">
        <v>97</v>
      </c>
      <c r="D155" s="255" t="str">
        <f>籤號!I5</f>
        <v>Polaris</v>
      </c>
      <c r="E155" s="234" t="s">
        <v>177</v>
      </c>
      <c r="F155" s="256" t="str">
        <f>籤號!I14</f>
        <v>Orca</v>
      </c>
      <c r="G155" s="214" t="str">
        <f>籤號!G4</f>
        <v>Freedom</v>
      </c>
      <c r="H155" s="214" t="s">
        <v>177</v>
      </c>
      <c r="I155" s="215" t="str">
        <f>籤號!G13</f>
        <v>Windstorm</v>
      </c>
      <c r="J155" s="207" t="str">
        <f>籤號!C5</f>
        <v>JSF</v>
      </c>
      <c r="K155" s="195" t="s">
        <v>178</v>
      </c>
      <c r="L155" s="208" t="str">
        <f>籤號!C7</f>
        <v>謝師傅熱炒</v>
      </c>
    </row>
    <row r="156" spans="1:157" ht="12" customHeight="1">
      <c r="B156" s="459"/>
      <c r="C156" s="461"/>
      <c r="D156" s="236"/>
      <c r="E156" s="236" t="s">
        <v>179</v>
      </c>
      <c r="F156" s="248"/>
      <c r="G156" s="216"/>
      <c r="H156" s="216" t="s">
        <v>179</v>
      </c>
      <c r="I156" s="217"/>
      <c r="J156" s="209"/>
      <c r="K156" s="197" t="s">
        <v>180</v>
      </c>
      <c r="L156" s="210"/>
    </row>
    <row r="157" spans="1:157" ht="12" customHeight="1">
      <c r="B157" s="462">
        <v>2</v>
      </c>
      <c r="C157" s="463" t="s">
        <v>98</v>
      </c>
      <c r="D157" s="257" t="str">
        <f>F155</f>
        <v>Orca</v>
      </c>
      <c r="E157" s="234" t="s">
        <v>177</v>
      </c>
      <c r="F157" s="260" t="str">
        <f>籤號!I9</f>
        <v>島鳥切人</v>
      </c>
      <c r="G157" s="218" t="str">
        <f>籤號!G14</f>
        <v>DT</v>
      </c>
      <c r="H157" s="214" t="s">
        <v>177</v>
      </c>
      <c r="I157" s="215" t="str">
        <f>G155</f>
        <v>Freedom</v>
      </c>
      <c r="J157" s="211" t="str">
        <f>籤號!C8</f>
        <v>搖滾鯉魚</v>
      </c>
      <c r="K157" s="195" t="s">
        <v>178</v>
      </c>
      <c r="L157" s="212" t="str">
        <f>J155</f>
        <v>JSF</v>
      </c>
    </row>
    <row r="158" spans="1:157" ht="12" customHeight="1">
      <c r="B158" s="459"/>
      <c r="C158" s="461"/>
      <c r="D158" s="236"/>
      <c r="E158" s="236" t="s">
        <v>179</v>
      </c>
      <c r="F158" s="248"/>
      <c r="G158" s="219"/>
      <c r="H158" s="220" t="s">
        <v>179</v>
      </c>
      <c r="I158" s="221"/>
      <c r="J158" s="211"/>
      <c r="K158" s="197" t="s">
        <v>180</v>
      </c>
      <c r="L158" s="210"/>
    </row>
    <row r="159" spans="1:157" ht="12" customHeight="1">
      <c r="B159" s="462" t="s">
        <v>181</v>
      </c>
      <c r="C159" s="463" t="s">
        <v>99</v>
      </c>
      <c r="D159" s="258" t="str">
        <f>籤號!I13</f>
        <v>FD</v>
      </c>
      <c r="E159" s="234" t="s">
        <v>177</v>
      </c>
      <c r="F159" s="259" t="str">
        <f>D155</f>
        <v>Polaris</v>
      </c>
      <c r="G159" s="216" t="str">
        <f>I155</f>
        <v>Windstorm</v>
      </c>
      <c r="H159" s="214" t="s">
        <v>177</v>
      </c>
      <c r="I159" s="217" t="str">
        <f>籤號!G10</f>
        <v>R.Barons</v>
      </c>
      <c r="J159" s="207" t="str">
        <f>L155</f>
        <v>謝師傅熱炒</v>
      </c>
      <c r="K159" s="195" t="s">
        <v>178</v>
      </c>
      <c r="L159" s="213" t="str">
        <f>籤號!C4</f>
        <v>Taipei Kings</v>
      </c>
    </row>
    <row r="160" spans="1:157" ht="12" customHeight="1">
      <c r="B160" s="459"/>
      <c r="C160" s="461"/>
      <c r="D160" s="249"/>
      <c r="E160" s="236" t="s">
        <v>179</v>
      </c>
      <c r="F160" s="250"/>
      <c r="G160" s="216"/>
      <c r="H160" s="220" t="s">
        <v>179</v>
      </c>
      <c r="I160" s="217"/>
      <c r="J160" s="209"/>
      <c r="K160" s="197" t="s">
        <v>180</v>
      </c>
      <c r="L160" s="210"/>
    </row>
    <row r="161" spans="1:157" ht="12" customHeight="1">
      <c r="B161" s="462" t="s">
        <v>182</v>
      </c>
      <c r="C161" s="463" t="s">
        <v>100</v>
      </c>
      <c r="D161" s="257" t="str">
        <f>F157</f>
        <v>島鳥切人</v>
      </c>
      <c r="E161" s="234" t="s">
        <v>177</v>
      </c>
      <c r="F161" s="260" t="str">
        <f>籤號!I10</f>
        <v>Alcoholism</v>
      </c>
      <c r="G161" s="214" t="str">
        <f>I159</f>
        <v>R.Barons</v>
      </c>
      <c r="H161" s="214" t="s">
        <v>177</v>
      </c>
      <c r="I161" s="215" t="str">
        <f>G157</f>
        <v>DT</v>
      </c>
      <c r="J161" s="211" t="str">
        <f>L159</f>
        <v>Taipei Kings</v>
      </c>
      <c r="K161" s="195" t="s">
        <v>178</v>
      </c>
      <c r="L161" s="212" t="str">
        <f>J157</f>
        <v>搖滾鯉魚</v>
      </c>
    </row>
    <row r="162" spans="1:157" ht="12" customHeight="1">
      <c r="B162" s="459"/>
      <c r="C162" s="461"/>
      <c r="D162" s="251"/>
      <c r="E162" s="236" t="s">
        <v>179</v>
      </c>
      <c r="F162" s="248"/>
      <c r="G162" s="219"/>
      <c r="H162" s="220" t="s">
        <v>179</v>
      </c>
      <c r="I162" s="221"/>
      <c r="J162" s="211"/>
      <c r="K162" s="197" t="s">
        <v>180</v>
      </c>
      <c r="L162" s="212"/>
    </row>
    <row r="163" spans="1:157" ht="12" customHeight="1">
      <c r="B163" s="462" t="s">
        <v>183</v>
      </c>
      <c r="C163" s="463" t="s">
        <v>101</v>
      </c>
      <c r="D163" s="258" t="str">
        <f>籤號!I6</f>
        <v>Falcon</v>
      </c>
      <c r="E163" s="234" t="s">
        <v>177</v>
      </c>
      <c r="F163" s="259" t="str">
        <f>D159</f>
        <v>FD</v>
      </c>
      <c r="G163" s="267" t="str">
        <f>籤號!E5</f>
        <v>ChengGong</v>
      </c>
      <c r="H163" s="263" t="s">
        <v>178</v>
      </c>
      <c r="I163" s="268" t="str">
        <f>籤號!E8</f>
        <v>Village Bears</v>
      </c>
      <c r="J163" s="207" t="str">
        <f>籤號!C10</f>
        <v>生生不息</v>
      </c>
      <c r="K163" s="195" t="s">
        <v>178</v>
      </c>
      <c r="L163" s="213" t="str">
        <f>籤號!C9</f>
        <v>帝佑</v>
      </c>
    </row>
    <row r="164" spans="1:157" ht="12" customHeight="1">
      <c r="B164" s="459"/>
      <c r="C164" s="461"/>
      <c r="D164" s="236"/>
      <c r="E164" s="236" t="s">
        <v>179</v>
      </c>
      <c r="F164" s="248"/>
      <c r="G164" s="265"/>
      <c r="H164" s="265" t="s">
        <v>180</v>
      </c>
      <c r="I164" s="266"/>
      <c r="J164" s="211"/>
      <c r="K164" s="197" t="s">
        <v>180</v>
      </c>
      <c r="L164" s="212"/>
    </row>
    <row r="165" spans="1:157" ht="12" customHeight="1">
      <c r="B165" s="462" t="s">
        <v>184</v>
      </c>
      <c r="C165" s="463" t="s">
        <v>102</v>
      </c>
      <c r="D165" s="258" t="str">
        <f>F161</f>
        <v>Alcoholism</v>
      </c>
      <c r="E165" s="234" t="s">
        <v>177</v>
      </c>
      <c r="F165" s="259" t="str">
        <f>籤號!I12</f>
        <v>植昆Seniores</v>
      </c>
      <c r="G165" s="267" t="str">
        <f>I163</f>
        <v>Village Bears</v>
      </c>
      <c r="H165" s="263" t="s">
        <v>178</v>
      </c>
      <c r="I165" s="268" t="str">
        <f>籤號!E6</f>
        <v>Revolution</v>
      </c>
      <c r="J165" s="207" t="str">
        <f>籤號!C6</f>
        <v>RANGERS</v>
      </c>
      <c r="K165" s="195" t="s">
        <v>178</v>
      </c>
      <c r="L165" s="213" t="str">
        <f>J163</f>
        <v>生生不息</v>
      </c>
    </row>
    <row r="166" spans="1:157" ht="12" customHeight="1">
      <c r="B166" s="464"/>
      <c r="C166" s="461"/>
      <c r="D166" s="249"/>
      <c r="E166" s="236" t="s">
        <v>179</v>
      </c>
      <c r="F166" s="250"/>
      <c r="G166" s="267"/>
      <c r="H166" s="265" t="s">
        <v>180</v>
      </c>
      <c r="I166" s="268"/>
      <c r="J166" s="209"/>
      <c r="K166" s="197" t="s">
        <v>180</v>
      </c>
      <c r="L166" s="210"/>
    </row>
    <row r="167" spans="1:157" ht="12" customHeight="1">
      <c r="B167" s="462" t="s">
        <v>185</v>
      </c>
      <c r="C167" s="463" t="s">
        <v>103</v>
      </c>
      <c r="D167" s="257" t="str">
        <f>籤號!I11</f>
        <v>GIGABYTE</v>
      </c>
      <c r="E167" s="234" t="s">
        <v>177</v>
      </c>
      <c r="F167" s="260" t="str">
        <f>D163</f>
        <v>Falcon</v>
      </c>
      <c r="G167" s="263" t="str">
        <f>籤號!E12</f>
        <v xml:space="preserve">WHIRLWIND </v>
      </c>
      <c r="H167" s="263" t="s">
        <v>178</v>
      </c>
      <c r="I167" s="269" t="str">
        <f>G163</f>
        <v>ChengGong</v>
      </c>
      <c r="J167" s="211" t="str">
        <f>L163</f>
        <v>帝佑</v>
      </c>
      <c r="K167" s="195" t="s">
        <v>178</v>
      </c>
      <c r="L167" s="212" t="str">
        <f>J165</f>
        <v>RANGERS</v>
      </c>
    </row>
    <row r="168" spans="1:157" ht="12" customHeight="1">
      <c r="B168" s="464"/>
      <c r="C168" s="461"/>
      <c r="D168" s="249"/>
      <c r="E168" s="236" t="s">
        <v>179</v>
      </c>
      <c r="F168" s="248"/>
      <c r="G168" s="267"/>
      <c r="H168" s="265" t="s">
        <v>180</v>
      </c>
      <c r="I168" s="266"/>
      <c r="J168" s="209"/>
      <c r="K168" s="197" t="s">
        <v>180</v>
      </c>
      <c r="L168" s="210"/>
    </row>
    <row r="169" spans="1:157" ht="12" customHeight="1">
      <c r="B169" s="462" t="s">
        <v>186</v>
      </c>
      <c r="C169" s="463" t="s">
        <v>104</v>
      </c>
      <c r="D169" s="257" t="str">
        <f>F165</f>
        <v>植昆Seniores</v>
      </c>
      <c r="E169" s="234" t="s">
        <v>178</v>
      </c>
      <c r="F169" s="260" t="str">
        <f>D167</f>
        <v>GIGABYTE</v>
      </c>
      <c r="G169" s="263" t="str">
        <f>I165</f>
        <v>Revolution</v>
      </c>
      <c r="H169" s="263" t="s">
        <v>178</v>
      </c>
      <c r="I169" s="269" t="str">
        <f>G167</f>
        <v xml:space="preserve">WHIRLWIND </v>
      </c>
      <c r="J169" s="81"/>
      <c r="K169" s="77" t="s">
        <v>178</v>
      </c>
      <c r="L169" s="95"/>
    </row>
    <row r="170" spans="1:157" ht="12" customHeight="1" thickBot="1">
      <c r="B170" s="465"/>
      <c r="C170" s="466"/>
      <c r="D170" s="252"/>
      <c r="E170" s="253" t="s">
        <v>180</v>
      </c>
      <c r="F170" s="254"/>
      <c r="G170" s="271"/>
      <c r="H170" s="272" t="s">
        <v>180</v>
      </c>
      <c r="I170" s="273"/>
      <c r="J170" s="99"/>
      <c r="K170" s="100" t="s">
        <v>180</v>
      </c>
      <c r="L170" s="101"/>
    </row>
    <row r="171" spans="1:157" ht="12" customHeight="1" thickTop="1"/>
    <row r="172" spans="1:157" s="108" customFormat="1" ht="28" customHeight="1" thickBot="1">
      <c r="A172" s="107"/>
      <c r="B172" s="467" t="s">
        <v>197</v>
      </c>
      <c r="C172" s="467"/>
      <c r="D172" s="467"/>
      <c r="E172" s="467"/>
      <c r="F172" s="467"/>
      <c r="G172" s="467"/>
      <c r="H172" s="467"/>
      <c r="I172" s="467"/>
      <c r="J172" s="467"/>
      <c r="K172" s="467"/>
      <c r="L172" s="467"/>
      <c r="M172" s="107"/>
      <c r="N172" s="107"/>
      <c r="O172" s="107"/>
      <c r="P172" s="107"/>
      <c r="Q172" s="107"/>
      <c r="R172" s="107"/>
      <c r="S172" s="107"/>
      <c r="T172" s="107"/>
      <c r="U172" s="107"/>
      <c r="V172" s="107"/>
      <c r="W172" s="107"/>
      <c r="X172" s="107"/>
      <c r="Y172" s="107"/>
      <c r="Z172" s="107"/>
      <c r="AA172" s="107"/>
      <c r="AB172" s="107"/>
      <c r="AC172" s="107"/>
      <c r="AD172" s="107"/>
      <c r="AE172" s="107"/>
      <c r="AF172" s="107"/>
      <c r="AG172" s="107"/>
      <c r="AH172" s="107"/>
      <c r="AI172" s="107"/>
      <c r="AJ172" s="107"/>
      <c r="AK172" s="107"/>
      <c r="AL172" s="107"/>
      <c r="AM172" s="107"/>
      <c r="AN172" s="107"/>
      <c r="AO172" s="107"/>
      <c r="AP172" s="107"/>
      <c r="AQ172" s="107"/>
      <c r="AR172" s="107"/>
      <c r="AS172" s="107"/>
      <c r="AT172" s="107"/>
      <c r="AU172" s="107"/>
      <c r="AV172" s="107"/>
      <c r="AW172" s="107"/>
      <c r="AX172" s="107"/>
      <c r="AY172" s="107"/>
      <c r="AZ172" s="107"/>
      <c r="BA172" s="107"/>
      <c r="BB172" s="107"/>
      <c r="BC172" s="107"/>
      <c r="BD172" s="107"/>
      <c r="BE172" s="107"/>
      <c r="BF172" s="107"/>
      <c r="BG172" s="107"/>
      <c r="BH172" s="107"/>
      <c r="BI172" s="107"/>
      <c r="BJ172" s="107"/>
      <c r="BK172" s="107"/>
      <c r="BL172" s="107"/>
      <c r="BM172" s="107"/>
      <c r="BN172" s="107"/>
      <c r="BO172" s="107"/>
      <c r="BP172" s="107"/>
      <c r="BQ172" s="107"/>
      <c r="BR172" s="107"/>
      <c r="BS172" s="107"/>
      <c r="BT172" s="107"/>
      <c r="BU172" s="107"/>
      <c r="BV172" s="107"/>
      <c r="BW172" s="107"/>
      <c r="BX172" s="107"/>
      <c r="BY172" s="107"/>
      <c r="BZ172" s="107"/>
      <c r="CA172" s="107"/>
      <c r="CB172" s="107"/>
      <c r="CC172" s="107"/>
      <c r="CD172" s="107"/>
      <c r="CE172" s="107"/>
      <c r="CF172" s="107"/>
      <c r="CG172" s="107"/>
      <c r="CH172" s="107"/>
      <c r="CI172" s="107"/>
      <c r="CJ172" s="107"/>
      <c r="CK172" s="107"/>
      <c r="CL172" s="107"/>
      <c r="CM172" s="107"/>
      <c r="CN172" s="107"/>
      <c r="CO172" s="107"/>
      <c r="CP172" s="107"/>
      <c r="CQ172" s="107"/>
      <c r="CR172" s="107"/>
      <c r="CS172" s="107"/>
      <c r="CT172" s="107"/>
      <c r="CU172" s="107"/>
      <c r="CV172" s="107"/>
      <c r="CW172" s="107"/>
      <c r="CX172" s="107"/>
      <c r="CY172" s="107"/>
      <c r="CZ172" s="107"/>
      <c r="DA172" s="107"/>
      <c r="DB172" s="107"/>
      <c r="DC172" s="107"/>
      <c r="DD172" s="107"/>
      <c r="DE172" s="107"/>
      <c r="DF172" s="107"/>
      <c r="DG172" s="107"/>
      <c r="DH172" s="107"/>
      <c r="DI172" s="107"/>
      <c r="DJ172" s="107"/>
      <c r="DK172" s="107"/>
      <c r="DL172" s="107"/>
      <c r="DM172" s="107"/>
      <c r="DN172" s="107"/>
      <c r="DO172" s="107"/>
      <c r="DP172" s="107"/>
      <c r="DQ172" s="107"/>
      <c r="DR172" s="107"/>
      <c r="DS172" s="107"/>
      <c r="DT172" s="107"/>
      <c r="DU172" s="107"/>
      <c r="DV172" s="107"/>
      <c r="DW172" s="107"/>
      <c r="DX172" s="107"/>
      <c r="DY172" s="107"/>
      <c r="DZ172" s="107"/>
      <c r="EA172" s="107"/>
      <c r="EB172" s="107"/>
      <c r="EC172" s="107"/>
      <c r="ED172" s="107"/>
      <c r="EE172" s="107"/>
      <c r="EF172" s="107"/>
      <c r="EG172" s="107"/>
      <c r="EH172" s="107"/>
      <c r="EI172" s="107"/>
      <c r="EJ172" s="107"/>
      <c r="EK172" s="107"/>
      <c r="EL172" s="107"/>
      <c r="EM172" s="107"/>
      <c r="EN172" s="107"/>
      <c r="EO172" s="107"/>
      <c r="EP172" s="107"/>
      <c r="EQ172" s="107"/>
      <c r="ER172" s="107"/>
      <c r="ES172" s="107"/>
      <c r="ET172" s="107"/>
      <c r="EU172" s="107"/>
      <c r="EV172" s="107"/>
      <c r="EW172" s="107"/>
      <c r="EX172" s="107"/>
      <c r="EY172" s="107"/>
      <c r="EZ172" s="107"/>
      <c r="FA172" s="107"/>
    </row>
    <row r="173" spans="1:157" s="108" customFormat="1" ht="18" customHeight="1" thickTop="1" thickBot="1">
      <c r="A173" s="107"/>
      <c r="B173" s="71" t="s">
        <v>172</v>
      </c>
      <c r="C173" s="72" t="s">
        <v>173</v>
      </c>
      <c r="D173" s="468" t="s">
        <v>174</v>
      </c>
      <c r="E173" s="469"/>
      <c r="F173" s="470"/>
      <c r="G173" s="468" t="s">
        <v>175</v>
      </c>
      <c r="H173" s="469"/>
      <c r="I173" s="470"/>
      <c r="J173" s="468" t="s">
        <v>176</v>
      </c>
      <c r="K173" s="469"/>
      <c r="L173" s="471"/>
      <c r="M173" s="107"/>
      <c r="N173" s="107"/>
      <c r="O173" s="107"/>
      <c r="P173" s="107"/>
      <c r="Q173" s="107"/>
      <c r="R173" s="107"/>
      <c r="S173" s="107"/>
      <c r="T173" s="107"/>
      <c r="U173" s="107"/>
      <c r="V173" s="107"/>
      <c r="W173" s="107"/>
      <c r="X173" s="107"/>
      <c r="Y173" s="107"/>
      <c r="Z173" s="107"/>
      <c r="AA173" s="107"/>
      <c r="AB173" s="107"/>
      <c r="AC173" s="107"/>
      <c r="AD173" s="107"/>
      <c r="AE173" s="107"/>
      <c r="AF173" s="107"/>
      <c r="AG173" s="107"/>
      <c r="AH173" s="107"/>
      <c r="AI173" s="107"/>
      <c r="AJ173" s="107"/>
      <c r="AK173" s="107"/>
      <c r="AL173" s="107"/>
      <c r="AM173" s="107"/>
      <c r="AN173" s="107"/>
      <c r="AO173" s="107"/>
      <c r="AP173" s="107"/>
      <c r="AQ173" s="107"/>
      <c r="AR173" s="107"/>
      <c r="AS173" s="107"/>
      <c r="AT173" s="107"/>
      <c r="AU173" s="107"/>
      <c r="AV173" s="107"/>
      <c r="AW173" s="107"/>
      <c r="AX173" s="107"/>
      <c r="AY173" s="107"/>
      <c r="AZ173" s="107"/>
      <c r="BA173" s="107"/>
      <c r="BB173" s="107"/>
      <c r="BC173" s="107"/>
      <c r="BD173" s="107"/>
      <c r="BE173" s="107"/>
      <c r="BF173" s="107"/>
      <c r="BG173" s="107"/>
      <c r="BH173" s="107"/>
      <c r="BI173" s="107"/>
      <c r="BJ173" s="107"/>
      <c r="BK173" s="107"/>
      <c r="BL173" s="107"/>
      <c r="BM173" s="107"/>
      <c r="BN173" s="107"/>
      <c r="BO173" s="107"/>
      <c r="BP173" s="107"/>
      <c r="BQ173" s="107"/>
      <c r="BR173" s="107"/>
      <c r="BS173" s="107"/>
      <c r="BT173" s="107"/>
      <c r="BU173" s="107"/>
      <c r="BV173" s="107"/>
      <c r="BW173" s="107"/>
      <c r="BX173" s="107"/>
      <c r="BY173" s="107"/>
      <c r="BZ173" s="107"/>
      <c r="CA173" s="107"/>
      <c r="CB173" s="107"/>
      <c r="CC173" s="107"/>
      <c r="CD173" s="107"/>
      <c r="CE173" s="107"/>
      <c r="CF173" s="107"/>
      <c r="CG173" s="107"/>
      <c r="CH173" s="107"/>
      <c r="CI173" s="107"/>
      <c r="CJ173" s="107"/>
      <c r="CK173" s="107"/>
      <c r="CL173" s="107"/>
      <c r="CM173" s="107"/>
      <c r="CN173" s="107"/>
      <c r="CO173" s="107"/>
      <c r="CP173" s="107"/>
      <c r="CQ173" s="107"/>
      <c r="CR173" s="107"/>
      <c r="CS173" s="107"/>
      <c r="CT173" s="107"/>
      <c r="CU173" s="107"/>
      <c r="CV173" s="107"/>
      <c r="CW173" s="107"/>
      <c r="CX173" s="107"/>
      <c r="CY173" s="107"/>
      <c r="CZ173" s="107"/>
      <c r="DA173" s="107"/>
      <c r="DB173" s="107"/>
      <c r="DC173" s="107"/>
      <c r="DD173" s="107"/>
      <c r="DE173" s="107"/>
      <c r="DF173" s="107"/>
      <c r="DG173" s="107"/>
      <c r="DH173" s="107"/>
      <c r="DI173" s="107"/>
      <c r="DJ173" s="107"/>
      <c r="DK173" s="107"/>
      <c r="DL173" s="107"/>
      <c r="DM173" s="107"/>
      <c r="DN173" s="107"/>
      <c r="DO173" s="107"/>
      <c r="DP173" s="107"/>
      <c r="DQ173" s="107"/>
      <c r="DR173" s="107"/>
      <c r="DS173" s="107"/>
      <c r="DT173" s="107"/>
      <c r="DU173" s="107"/>
      <c r="DV173" s="107"/>
      <c r="DW173" s="107"/>
      <c r="DX173" s="107"/>
      <c r="DY173" s="107"/>
      <c r="DZ173" s="107"/>
      <c r="EA173" s="107"/>
      <c r="EB173" s="107"/>
      <c r="EC173" s="107"/>
      <c r="ED173" s="107"/>
      <c r="EE173" s="107"/>
      <c r="EF173" s="107"/>
      <c r="EG173" s="107"/>
      <c r="EH173" s="107"/>
      <c r="EI173" s="107"/>
      <c r="EJ173" s="107"/>
      <c r="EK173" s="107"/>
      <c r="EL173" s="107"/>
      <c r="EM173" s="107"/>
      <c r="EN173" s="107"/>
      <c r="EO173" s="107"/>
      <c r="EP173" s="107"/>
      <c r="EQ173" s="107"/>
      <c r="ER173" s="107"/>
      <c r="ES173" s="107"/>
      <c r="ET173" s="107"/>
      <c r="EU173" s="107"/>
      <c r="EV173" s="107"/>
      <c r="EW173" s="107"/>
      <c r="EX173" s="107"/>
      <c r="EY173" s="107"/>
      <c r="EZ173" s="107"/>
      <c r="FA173" s="107"/>
    </row>
    <row r="174" spans="1:157" ht="12" customHeight="1">
      <c r="B174" s="458">
        <v>1</v>
      </c>
      <c r="C174" s="460" t="s">
        <v>97</v>
      </c>
      <c r="D174" s="232" t="str">
        <f>籤號!G5</f>
        <v>21bros</v>
      </c>
      <c r="E174" s="214" t="s">
        <v>177</v>
      </c>
      <c r="F174" s="233" t="str">
        <f>籤號!G14</f>
        <v>DT</v>
      </c>
      <c r="G174" s="263" t="str">
        <f>籤號!E4</f>
        <v>ASKEY</v>
      </c>
      <c r="H174" s="263" t="s">
        <v>177</v>
      </c>
      <c r="I174" s="269" t="str">
        <f>籤號!E5</f>
        <v>ChengGong</v>
      </c>
      <c r="J174" s="81"/>
      <c r="K174" s="77" t="s">
        <v>178</v>
      </c>
      <c r="L174" s="82"/>
    </row>
    <row r="175" spans="1:157" ht="12" customHeight="1">
      <c r="B175" s="459"/>
      <c r="C175" s="461"/>
      <c r="D175" s="220"/>
      <c r="E175" s="220" t="s">
        <v>179</v>
      </c>
      <c r="F175" s="221"/>
      <c r="G175" s="267"/>
      <c r="H175" s="267" t="s">
        <v>179</v>
      </c>
      <c r="I175" s="268"/>
      <c r="J175" s="87"/>
      <c r="K175" s="83" t="s">
        <v>180</v>
      </c>
      <c r="L175" s="88"/>
    </row>
    <row r="176" spans="1:157" ht="12" customHeight="1">
      <c r="B176" s="462">
        <v>2</v>
      </c>
      <c r="C176" s="463" t="s">
        <v>98</v>
      </c>
      <c r="D176" s="214" t="str">
        <f>F174</f>
        <v>DT</v>
      </c>
      <c r="E176" s="214" t="s">
        <v>177</v>
      </c>
      <c r="F176" s="215" t="str">
        <f>籤號!G9</f>
        <v>北方鷹</v>
      </c>
      <c r="G176" s="274" t="str">
        <f>I174</f>
        <v>ChengGong</v>
      </c>
      <c r="H176" s="263" t="s">
        <v>177</v>
      </c>
      <c r="I176" s="269" t="str">
        <f>籤號!E9</f>
        <v>ARES</v>
      </c>
      <c r="J176" s="92"/>
      <c r="K176" s="77" t="s">
        <v>178</v>
      </c>
      <c r="L176" s="93"/>
    </row>
    <row r="177" spans="2:12" ht="12" customHeight="1">
      <c r="B177" s="459"/>
      <c r="C177" s="461"/>
      <c r="D177" s="220"/>
      <c r="E177" s="220" t="s">
        <v>179</v>
      </c>
      <c r="F177" s="221"/>
      <c r="G177" s="270"/>
      <c r="H177" s="265" t="s">
        <v>179</v>
      </c>
      <c r="I177" s="266"/>
      <c r="J177" s="92"/>
      <c r="K177" s="83" t="s">
        <v>180</v>
      </c>
      <c r="L177" s="88"/>
    </row>
    <row r="178" spans="2:12" ht="12" customHeight="1">
      <c r="B178" s="462" t="s">
        <v>181</v>
      </c>
      <c r="C178" s="463" t="s">
        <v>99</v>
      </c>
      <c r="D178" s="216" t="str">
        <f>籤號!G13</f>
        <v>Windstorm</v>
      </c>
      <c r="E178" s="214" t="s">
        <v>177</v>
      </c>
      <c r="F178" s="217" t="str">
        <f>D174</f>
        <v>21bros</v>
      </c>
      <c r="G178" s="267" t="str">
        <f>籤號!E10</f>
        <v>SEAWOLF</v>
      </c>
      <c r="H178" s="263" t="s">
        <v>177</v>
      </c>
      <c r="I178" s="268" t="str">
        <f>G174</f>
        <v>ASKEY</v>
      </c>
      <c r="J178" s="81"/>
      <c r="K178" s="77" t="s">
        <v>178</v>
      </c>
      <c r="L178" s="95"/>
    </row>
    <row r="179" spans="2:12" ht="12" customHeight="1">
      <c r="B179" s="459"/>
      <c r="C179" s="461"/>
      <c r="D179" s="216"/>
      <c r="E179" s="220" t="s">
        <v>179</v>
      </c>
      <c r="F179" s="217"/>
      <c r="G179" s="267"/>
      <c r="H179" s="265" t="s">
        <v>179</v>
      </c>
      <c r="I179" s="268"/>
      <c r="J179" s="87"/>
      <c r="K179" s="83" t="s">
        <v>180</v>
      </c>
      <c r="L179" s="88"/>
    </row>
    <row r="180" spans="2:12" ht="12" customHeight="1">
      <c r="B180" s="462" t="s">
        <v>182</v>
      </c>
      <c r="C180" s="463" t="s">
        <v>100</v>
      </c>
      <c r="D180" s="214" t="str">
        <f>F176</f>
        <v>北方鷹</v>
      </c>
      <c r="E180" s="214" t="s">
        <v>177</v>
      </c>
      <c r="F180" s="215" t="str">
        <f>籤號!G10</f>
        <v>R.Barons</v>
      </c>
      <c r="G180" s="263" t="str">
        <f>I176</f>
        <v>ARES</v>
      </c>
      <c r="H180" s="263" t="s">
        <v>177</v>
      </c>
      <c r="I180" s="269" t="str">
        <f>籤號!E12</f>
        <v xml:space="preserve">WHIRLWIND </v>
      </c>
      <c r="J180" s="92"/>
      <c r="K180" s="77" t="s">
        <v>178</v>
      </c>
      <c r="L180" s="93"/>
    </row>
    <row r="181" spans="2:12" ht="12" customHeight="1">
      <c r="B181" s="459"/>
      <c r="C181" s="461"/>
      <c r="D181" s="219"/>
      <c r="E181" s="220" t="s">
        <v>179</v>
      </c>
      <c r="F181" s="221"/>
      <c r="G181" s="270"/>
      <c r="H181" s="265" t="s">
        <v>179</v>
      </c>
      <c r="I181" s="266"/>
      <c r="J181" s="92"/>
      <c r="K181" s="83" t="s">
        <v>180</v>
      </c>
      <c r="L181" s="93"/>
    </row>
    <row r="182" spans="2:12" ht="12" customHeight="1">
      <c r="B182" s="462" t="s">
        <v>183</v>
      </c>
      <c r="C182" s="463" t="s">
        <v>101</v>
      </c>
      <c r="D182" s="216" t="str">
        <f>籤號!G6</f>
        <v>Lotus</v>
      </c>
      <c r="E182" s="214" t="s">
        <v>177</v>
      </c>
      <c r="F182" s="217" t="str">
        <f>D178</f>
        <v>Windstorm</v>
      </c>
      <c r="G182" s="267" t="str">
        <f>籤號!E6</f>
        <v>Revolution</v>
      </c>
      <c r="H182" s="263" t="s">
        <v>178</v>
      </c>
      <c r="I182" s="268" t="str">
        <f>G178</f>
        <v>SEAWOLF</v>
      </c>
      <c r="J182" s="81"/>
      <c r="K182" s="77" t="s">
        <v>178</v>
      </c>
      <c r="L182" s="95"/>
    </row>
    <row r="183" spans="2:12" ht="12" customHeight="1">
      <c r="B183" s="459"/>
      <c r="C183" s="461"/>
      <c r="D183" s="220"/>
      <c r="E183" s="220" t="s">
        <v>179</v>
      </c>
      <c r="F183" s="221"/>
      <c r="G183" s="265"/>
      <c r="H183" s="265" t="s">
        <v>180</v>
      </c>
      <c r="I183" s="266"/>
      <c r="J183" s="92"/>
      <c r="K183" s="83" t="s">
        <v>180</v>
      </c>
      <c r="L183" s="93"/>
    </row>
    <row r="184" spans="2:12" ht="12" customHeight="1">
      <c r="B184" s="462" t="s">
        <v>184</v>
      </c>
      <c r="C184" s="463" t="s">
        <v>102</v>
      </c>
      <c r="D184" s="216" t="str">
        <f>F180</f>
        <v>R.Barons</v>
      </c>
      <c r="E184" s="214" t="s">
        <v>177</v>
      </c>
      <c r="F184" s="217" t="str">
        <f>籤號!G12</f>
        <v>Taishun</v>
      </c>
      <c r="G184" s="267" t="str">
        <f>I180</f>
        <v xml:space="preserve">WHIRLWIND </v>
      </c>
      <c r="H184" s="263" t="s">
        <v>178</v>
      </c>
      <c r="I184" s="268" t="str">
        <f>籤號!E7</f>
        <v>XINGFU</v>
      </c>
      <c r="J184" s="81"/>
      <c r="K184" s="77" t="s">
        <v>178</v>
      </c>
      <c r="L184" s="95"/>
    </row>
    <row r="185" spans="2:12" ht="12" customHeight="1">
      <c r="B185" s="464"/>
      <c r="C185" s="461"/>
      <c r="D185" s="216"/>
      <c r="E185" s="220" t="s">
        <v>179</v>
      </c>
      <c r="F185" s="217"/>
      <c r="G185" s="267"/>
      <c r="H185" s="265" t="s">
        <v>180</v>
      </c>
      <c r="I185" s="268"/>
      <c r="J185" s="87"/>
      <c r="K185" s="83" t="s">
        <v>180</v>
      </c>
      <c r="L185" s="88"/>
    </row>
    <row r="186" spans="2:12" ht="12" customHeight="1">
      <c r="B186" s="462" t="s">
        <v>185</v>
      </c>
      <c r="C186" s="463" t="s">
        <v>103</v>
      </c>
      <c r="D186" s="214" t="str">
        <f>籤號!G11</f>
        <v>RELAX</v>
      </c>
      <c r="E186" s="214" t="s">
        <v>177</v>
      </c>
      <c r="F186" s="215" t="str">
        <f>D182</f>
        <v>Lotus</v>
      </c>
      <c r="G186" s="263" t="str">
        <f>籤號!E11</f>
        <v>詠意企業</v>
      </c>
      <c r="H186" s="263" t="s">
        <v>178</v>
      </c>
      <c r="I186" s="269" t="str">
        <f>G182</f>
        <v>Revolution</v>
      </c>
      <c r="J186" s="92"/>
      <c r="K186" s="77" t="s">
        <v>178</v>
      </c>
      <c r="L186" s="93"/>
    </row>
    <row r="187" spans="2:12" ht="12" customHeight="1">
      <c r="B187" s="464"/>
      <c r="C187" s="461"/>
      <c r="D187" s="216"/>
      <c r="E187" s="220" t="s">
        <v>179</v>
      </c>
      <c r="F187" s="221"/>
      <c r="G187" s="267"/>
      <c r="H187" s="265" t="s">
        <v>180</v>
      </c>
      <c r="I187" s="266"/>
      <c r="J187" s="87"/>
      <c r="K187" s="83" t="s">
        <v>180</v>
      </c>
      <c r="L187" s="88"/>
    </row>
    <row r="188" spans="2:12" ht="12" customHeight="1">
      <c r="B188" s="462" t="s">
        <v>186</v>
      </c>
      <c r="C188" s="463" t="s">
        <v>104</v>
      </c>
      <c r="D188" s="214" t="str">
        <f>F184</f>
        <v>Taishun</v>
      </c>
      <c r="E188" s="214" t="s">
        <v>178</v>
      </c>
      <c r="F188" s="215" t="str">
        <f>D186</f>
        <v>RELAX</v>
      </c>
      <c r="G188" s="263" t="str">
        <f>I184</f>
        <v>XINGFU</v>
      </c>
      <c r="H188" s="263" t="s">
        <v>178</v>
      </c>
      <c r="I188" s="269" t="str">
        <f>G186</f>
        <v>詠意企業</v>
      </c>
      <c r="J188" s="81"/>
      <c r="K188" s="77" t="s">
        <v>178</v>
      </c>
      <c r="L188" s="95"/>
    </row>
    <row r="189" spans="2:12" ht="12" customHeight="1" thickBot="1">
      <c r="B189" s="465"/>
      <c r="C189" s="466"/>
      <c r="D189" s="222"/>
      <c r="E189" s="223" t="s">
        <v>180</v>
      </c>
      <c r="F189" s="224"/>
      <c r="G189" s="271"/>
      <c r="H189" s="272" t="s">
        <v>180</v>
      </c>
      <c r="I189" s="273"/>
      <c r="J189" s="99"/>
      <c r="K189" s="100" t="s">
        <v>180</v>
      </c>
      <c r="L189" s="101"/>
    </row>
    <row r="190" spans="2:12" ht="12" customHeight="1" thickTop="1"/>
    <row r="191" spans="2:12" ht="12" customHeight="1"/>
    <row r="192" spans="2:12" ht="28" customHeight="1" thickBot="1">
      <c r="B192" s="467" t="s">
        <v>198</v>
      </c>
      <c r="C192" s="467"/>
      <c r="D192" s="467"/>
      <c r="E192" s="467"/>
      <c r="F192" s="467"/>
      <c r="G192" s="467"/>
      <c r="H192" s="467"/>
      <c r="I192" s="467"/>
      <c r="J192" s="467"/>
      <c r="K192" s="467"/>
      <c r="L192" s="467"/>
    </row>
    <row r="193" spans="1:157" s="74" customFormat="1" ht="22" customHeight="1" thickTop="1" thickBot="1">
      <c r="A193" s="73"/>
      <c r="B193" s="71" t="s">
        <v>172</v>
      </c>
      <c r="C193" s="72" t="s">
        <v>173</v>
      </c>
      <c r="D193" s="468" t="s">
        <v>174</v>
      </c>
      <c r="E193" s="469"/>
      <c r="F193" s="470"/>
      <c r="G193" s="468" t="s">
        <v>175</v>
      </c>
      <c r="H193" s="469"/>
      <c r="I193" s="470"/>
      <c r="J193" s="468" t="s">
        <v>176</v>
      </c>
      <c r="K193" s="469"/>
      <c r="L193" s="471"/>
      <c r="M193" s="73"/>
      <c r="N193" s="73"/>
      <c r="O193" s="73"/>
      <c r="P193" s="73"/>
      <c r="Q193" s="73"/>
      <c r="R193" s="73"/>
      <c r="S193" s="73"/>
      <c r="T193" s="73"/>
      <c r="U193" s="73"/>
      <c r="V193" s="73"/>
      <c r="W193" s="73"/>
      <c r="X193" s="73"/>
      <c r="Y193" s="73"/>
      <c r="Z193" s="73"/>
      <c r="AA193" s="73"/>
      <c r="AB193" s="73"/>
      <c r="AC193" s="73"/>
      <c r="AD193" s="73"/>
      <c r="AE193" s="73"/>
      <c r="AF193" s="73"/>
      <c r="AG193" s="73"/>
      <c r="AH193" s="73"/>
      <c r="AI193" s="73"/>
      <c r="AJ193" s="73"/>
      <c r="AK193" s="73"/>
      <c r="AL193" s="73"/>
      <c r="AM193" s="73"/>
      <c r="AN193" s="73"/>
      <c r="AO193" s="73"/>
      <c r="AP193" s="73"/>
      <c r="AQ193" s="73"/>
      <c r="AR193" s="73"/>
      <c r="AS193" s="73"/>
      <c r="AT193" s="73"/>
      <c r="AU193" s="73"/>
      <c r="AV193" s="73"/>
      <c r="AW193" s="73"/>
      <c r="AX193" s="73"/>
      <c r="AY193" s="73"/>
      <c r="AZ193" s="73"/>
      <c r="BA193" s="73"/>
      <c r="BB193" s="73"/>
      <c r="BC193" s="73"/>
      <c r="BD193" s="73"/>
      <c r="BE193" s="73"/>
      <c r="BF193" s="73"/>
      <c r="BG193" s="73"/>
      <c r="BH193" s="73"/>
      <c r="BI193" s="73"/>
      <c r="BJ193" s="73"/>
      <c r="BK193" s="73"/>
      <c r="BL193" s="73"/>
      <c r="BM193" s="73"/>
      <c r="BN193" s="73"/>
      <c r="BO193" s="73"/>
      <c r="BP193" s="73"/>
      <c r="BQ193" s="73"/>
      <c r="BR193" s="73"/>
      <c r="BS193" s="73"/>
      <c r="BT193" s="73"/>
      <c r="BU193" s="73"/>
      <c r="BV193" s="73"/>
      <c r="BW193" s="73"/>
      <c r="BX193" s="73"/>
      <c r="BY193" s="73"/>
      <c r="BZ193" s="73"/>
      <c r="CA193" s="73"/>
      <c r="CB193" s="73"/>
      <c r="CC193" s="73"/>
      <c r="CD193" s="73"/>
      <c r="CE193" s="73"/>
      <c r="CF193" s="73"/>
      <c r="CG193" s="73"/>
      <c r="CH193" s="73"/>
      <c r="CI193" s="73"/>
      <c r="CJ193" s="73"/>
      <c r="CK193" s="73"/>
      <c r="CL193" s="73"/>
      <c r="CM193" s="73"/>
      <c r="CN193" s="73"/>
      <c r="CO193" s="73"/>
      <c r="CP193" s="73"/>
      <c r="CQ193" s="73"/>
      <c r="CR193" s="73"/>
      <c r="CS193" s="73"/>
      <c r="CT193" s="73"/>
      <c r="CU193" s="73"/>
      <c r="CV193" s="73"/>
      <c r="CW193" s="73"/>
      <c r="CX193" s="73"/>
      <c r="CY193" s="73"/>
      <c r="CZ193" s="73"/>
      <c r="DA193" s="73"/>
      <c r="DB193" s="73"/>
      <c r="DC193" s="73"/>
      <c r="DD193" s="73"/>
      <c r="DE193" s="73"/>
      <c r="DF193" s="73"/>
      <c r="DG193" s="73"/>
      <c r="DH193" s="73"/>
      <c r="DI193" s="73"/>
      <c r="DJ193" s="73"/>
      <c r="DK193" s="73"/>
      <c r="DL193" s="73"/>
      <c r="DM193" s="73"/>
      <c r="DN193" s="73"/>
      <c r="DO193" s="73"/>
      <c r="DP193" s="73"/>
      <c r="DQ193" s="73"/>
      <c r="DR193" s="73"/>
      <c r="DS193" s="73"/>
      <c r="DT193" s="73"/>
      <c r="DU193" s="73"/>
      <c r="DV193" s="73"/>
      <c r="DW193" s="73"/>
      <c r="DX193" s="73"/>
      <c r="DY193" s="73"/>
      <c r="DZ193" s="73"/>
      <c r="EA193" s="73"/>
      <c r="EB193" s="73"/>
      <c r="EC193" s="73"/>
      <c r="ED193" s="73"/>
      <c r="EE193" s="73"/>
      <c r="EF193" s="73"/>
      <c r="EG193" s="73"/>
      <c r="EH193" s="73"/>
      <c r="EI193" s="73"/>
      <c r="EJ193" s="73"/>
      <c r="EK193" s="73"/>
      <c r="EL193" s="73"/>
      <c r="EM193" s="73"/>
      <c r="EN193" s="73"/>
      <c r="EO193" s="73"/>
      <c r="EP193" s="73"/>
      <c r="EQ193" s="73"/>
      <c r="ER193" s="73"/>
      <c r="ES193" s="73"/>
      <c r="ET193" s="73"/>
      <c r="EU193" s="73"/>
      <c r="EV193" s="73"/>
      <c r="EW193" s="73"/>
      <c r="EX193" s="73"/>
      <c r="EY193" s="73"/>
      <c r="EZ193" s="73"/>
      <c r="FA193" s="73"/>
    </row>
    <row r="194" spans="1:157" ht="12" customHeight="1">
      <c r="B194" s="458">
        <v>1</v>
      </c>
      <c r="C194" s="460" t="s">
        <v>97</v>
      </c>
      <c r="D194" s="76"/>
      <c r="E194" s="77" t="s">
        <v>177</v>
      </c>
      <c r="F194" s="78"/>
      <c r="G194" s="79"/>
      <c r="H194" s="77" t="s">
        <v>177</v>
      </c>
      <c r="I194" s="80"/>
      <c r="J194" s="81"/>
      <c r="K194" s="77" t="s">
        <v>178</v>
      </c>
      <c r="L194" s="82"/>
    </row>
    <row r="195" spans="1:157" ht="12" customHeight="1">
      <c r="B195" s="459"/>
      <c r="C195" s="461"/>
      <c r="D195" s="83"/>
      <c r="E195" s="83" t="s">
        <v>179</v>
      </c>
      <c r="F195" s="84"/>
      <c r="H195" s="85" t="s">
        <v>179</v>
      </c>
      <c r="I195" s="86"/>
      <c r="J195" s="87"/>
      <c r="K195" s="83" t="s">
        <v>180</v>
      </c>
      <c r="L195" s="88"/>
    </row>
    <row r="196" spans="1:157" ht="12" customHeight="1">
      <c r="B196" s="462">
        <v>2</v>
      </c>
      <c r="C196" s="463" t="s">
        <v>98</v>
      </c>
      <c r="D196" s="77"/>
      <c r="E196" s="77" t="s">
        <v>177</v>
      </c>
      <c r="F196" s="90"/>
      <c r="G196" s="91"/>
      <c r="H196" s="77" t="s">
        <v>177</v>
      </c>
      <c r="I196" s="80"/>
      <c r="J196" s="92"/>
      <c r="K196" s="77" t="s">
        <v>178</v>
      </c>
      <c r="L196" s="93"/>
    </row>
    <row r="197" spans="1:157" ht="12" customHeight="1">
      <c r="B197" s="459"/>
      <c r="C197" s="461"/>
      <c r="D197" s="83"/>
      <c r="E197" s="83" t="s">
        <v>179</v>
      </c>
      <c r="F197" s="84"/>
      <c r="G197" s="94"/>
      <c r="H197" s="83" t="s">
        <v>179</v>
      </c>
      <c r="I197" s="84"/>
      <c r="J197" s="92"/>
      <c r="K197" s="83" t="s">
        <v>180</v>
      </c>
      <c r="L197" s="88"/>
    </row>
    <row r="198" spans="1:157" ht="12" customHeight="1">
      <c r="B198" s="462" t="s">
        <v>181</v>
      </c>
      <c r="C198" s="463" t="s">
        <v>99</v>
      </c>
      <c r="E198" s="77" t="s">
        <v>177</v>
      </c>
      <c r="F198" s="86"/>
      <c r="H198" s="77" t="s">
        <v>177</v>
      </c>
      <c r="I198" s="86"/>
      <c r="J198" s="81"/>
      <c r="K198" s="77" t="s">
        <v>178</v>
      </c>
      <c r="L198" s="95"/>
    </row>
    <row r="199" spans="1:157" ht="12" customHeight="1">
      <c r="B199" s="459"/>
      <c r="C199" s="461"/>
      <c r="E199" s="83" t="s">
        <v>179</v>
      </c>
      <c r="F199" s="86"/>
      <c r="H199" s="83" t="s">
        <v>179</v>
      </c>
      <c r="I199" s="86"/>
      <c r="J199" s="87"/>
      <c r="K199" s="83" t="s">
        <v>180</v>
      </c>
      <c r="L199" s="88"/>
    </row>
    <row r="200" spans="1:157" ht="12" customHeight="1">
      <c r="B200" s="462" t="s">
        <v>182</v>
      </c>
      <c r="C200" s="463" t="s">
        <v>100</v>
      </c>
      <c r="D200" s="77"/>
      <c r="E200" s="77" t="s">
        <v>177</v>
      </c>
      <c r="F200" s="80"/>
      <c r="G200" s="77"/>
      <c r="H200" s="77" t="s">
        <v>177</v>
      </c>
      <c r="I200" s="90"/>
      <c r="J200" s="92"/>
      <c r="K200" s="77" t="s">
        <v>178</v>
      </c>
      <c r="L200" s="93"/>
    </row>
    <row r="201" spans="1:157" ht="12" customHeight="1">
      <c r="B201" s="459"/>
      <c r="C201" s="461"/>
      <c r="D201" s="94"/>
      <c r="E201" s="83" t="s">
        <v>179</v>
      </c>
      <c r="F201" s="84"/>
      <c r="G201" s="94"/>
      <c r="H201" s="83" t="s">
        <v>179</v>
      </c>
      <c r="I201" s="84"/>
      <c r="J201" s="92"/>
      <c r="K201" s="83" t="s">
        <v>180</v>
      </c>
      <c r="L201" s="93"/>
    </row>
    <row r="202" spans="1:157" ht="12" customHeight="1">
      <c r="B202" s="462" t="s">
        <v>183</v>
      </c>
      <c r="C202" s="463" t="s">
        <v>101</v>
      </c>
      <c r="E202" s="77" t="s">
        <v>177</v>
      </c>
      <c r="F202" s="86"/>
      <c r="H202" s="77" t="s">
        <v>178</v>
      </c>
      <c r="I202" s="86"/>
      <c r="J202" s="81"/>
      <c r="K202" s="77" t="s">
        <v>178</v>
      </c>
      <c r="L202" s="95"/>
    </row>
    <row r="203" spans="1:157" ht="12" customHeight="1">
      <c r="B203" s="459"/>
      <c r="C203" s="461"/>
      <c r="D203" s="83"/>
      <c r="E203" s="83" t="s">
        <v>179</v>
      </c>
      <c r="F203" s="84"/>
      <c r="G203" s="83"/>
      <c r="H203" s="83" t="s">
        <v>180</v>
      </c>
      <c r="I203" s="84"/>
      <c r="J203" s="92"/>
      <c r="K203" s="83" t="s">
        <v>180</v>
      </c>
      <c r="L203" s="93"/>
    </row>
    <row r="204" spans="1:157" ht="12" customHeight="1">
      <c r="B204" s="462" t="s">
        <v>184</v>
      </c>
      <c r="C204" s="463" t="s">
        <v>102</v>
      </c>
      <c r="E204" s="77" t="s">
        <v>177</v>
      </c>
      <c r="F204" s="86"/>
      <c r="H204" s="77" t="s">
        <v>178</v>
      </c>
      <c r="I204" s="86"/>
      <c r="J204" s="81"/>
      <c r="K204" s="77" t="s">
        <v>178</v>
      </c>
      <c r="L204" s="95"/>
    </row>
    <row r="205" spans="1:157" ht="12" customHeight="1">
      <c r="B205" s="464"/>
      <c r="C205" s="461"/>
      <c r="E205" s="83" t="s">
        <v>179</v>
      </c>
      <c r="F205" s="86"/>
      <c r="H205" s="83" t="s">
        <v>180</v>
      </c>
      <c r="I205" s="86"/>
      <c r="J205" s="87"/>
      <c r="K205" s="83" t="s">
        <v>180</v>
      </c>
      <c r="L205" s="88"/>
    </row>
    <row r="206" spans="1:157" ht="12" customHeight="1">
      <c r="B206" s="462" t="s">
        <v>185</v>
      </c>
      <c r="C206" s="463" t="s">
        <v>103</v>
      </c>
      <c r="D206" s="77"/>
      <c r="E206" s="77" t="s">
        <v>177</v>
      </c>
      <c r="F206" s="80"/>
      <c r="G206" s="77"/>
      <c r="H206" s="77" t="s">
        <v>178</v>
      </c>
      <c r="I206" s="80"/>
      <c r="J206" s="92"/>
      <c r="K206" s="77" t="s">
        <v>178</v>
      </c>
      <c r="L206" s="93"/>
    </row>
    <row r="207" spans="1:157" ht="12" customHeight="1">
      <c r="B207" s="464"/>
      <c r="C207" s="461"/>
      <c r="E207" s="83" t="s">
        <v>179</v>
      </c>
      <c r="F207" s="84"/>
      <c r="H207" s="83" t="s">
        <v>180</v>
      </c>
      <c r="I207" s="84"/>
      <c r="J207" s="87"/>
      <c r="K207" s="83" t="s">
        <v>180</v>
      </c>
      <c r="L207" s="88"/>
    </row>
    <row r="208" spans="1:157" ht="12" customHeight="1">
      <c r="B208" s="462" t="s">
        <v>186</v>
      </c>
      <c r="C208" s="463" t="s">
        <v>104</v>
      </c>
      <c r="D208" s="77"/>
      <c r="E208" s="77" t="s">
        <v>178</v>
      </c>
      <c r="F208" s="80"/>
      <c r="G208" s="77"/>
      <c r="H208" s="77" t="s">
        <v>178</v>
      </c>
      <c r="I208" s="80"/>
      <c r="J208" s="81"/>
      <c r="K208" s="77" t="s">
        <v>178</v>
      </c>
      <c r="L208" s="95"/>
    </row>
    <row r="209" spans="1:157" ht="12" customHeight="1" thickBot="1">
      <c r="B209" s="465"/>
      <c r="C209" s="466"/>
      <c r="D209" s="96"/>
      <c r="E209" s="97" t="s">
        <v>180</v>
      </c>
      <c r="F209" s="98"/>
      <c r="G209" s="96"/>
      <c r="H209" s="97" t="s">
        <v>180</v>
      </c>
      <c r="I209" s="98"/>
      <c r="J209" s="99"/>
      <c r="K209" s="100" t="s">
        <v>180</v>
      </c>
      <c r="L209" s="101"/>
    </row>
    <row r="210" spans="1:157" ht="12" customHeight="1" thickTop="1"/>
    <row r="211" spans="1:157" ht="28" customHeight="1" thickBot="1">
      <c r="B211" s="467" t="s">
        <v>199</v>
      </c>
      <c r="C211" s="467"/>
      <c r="D211" s="467"/>
      <c r="E211" s="467"/>
      <c r="F211" s="467"/>
      <c r="G211" s="467"/>
      <c r="H211" s="467"/>
      <c r="I211" s="467"/>
      <c r="J211" s="467"/>
      <c r="K211" s="467"/>
      <c r="L211" s="467"/>
    </row>
    <row r="212" spans="1:157" s="74" customFormat="1" ht="22" customHeight="1" thickTop="1" thickBot="1">
      <c r="A212" s="73"/>
      <c r="B212" s="71" t="s">
        <v>172</v>
      </c>
      <c r="C212" s="72" t="s">
        <v>173</v>
      </c>
      <c r="D212" s="468" t="s">
        <v>174</v>
      </c>
      <c r="E212" s="469"/>
      <c r="F212" s="470"/>
      <c r="G212" s="468" t="s">
        <v>175</v>
      </c>
      <c r="H212" s="469"/>
      <c r="I212" s="470"/>
      <c r="J212" s="468" t="s">
        <v>176</v>
      </c>
      <c r="K212" s="469"/>
      <c r="L212" s="471"/>
      <c r="M212" s="73"/>
      <c r="N212" s="73"/>
      <c r="O212" s="73"/>
      <c r="P212" s="73"/>
      <c r="Q212" s="73"/>
      <c r="R212" s="73"/>
      <c r="S212" s="73"/>
      <c r="T212" s="73"/>
      <c r="U212" s="73"/>
      <c r="V212" s="73"/>
      <c r="W212" s="73"/>
      <c r="X212" s="73"/>
      <c r="Y212" s="73"/>
      <c r="Z212" s="73"/>
      <c r="AA212" s="73"/>
      <c r="AB212" s="73"/>
      <c r="AC212" s="73"/>
      <c r="AD212" s="73"/>
      <c r="AE212" s="73"/>
      <c r="AF212" s="73"/>
      <c r="AG212" s="73"/>
      <c r="AH212" s="73"/>
      <c r="AI212" s="73"/>
      <c r="AJ212" s="73"/>
      <c r="AK212" s="73"/>
      <c r="AL212" s="73"/>
      <c r="AM212" s="73"/>
      <c r="AN212" s="73"/>
      <c r="AO212" s="73"/>
      <c r="AP212" s="73"/>
      <c r="AQ212" s="73"/>
      <c r="AR212" s="73"/>
      <c r="AS212" s="73"/>
      <c r="AT212" s="73"/>
      <c r="AU212" s="73"/>
      <c r="AV212" s="73"/>
      <c r="AW212" s="73"/>
      <c r="AX212" s="73"/>
      <c r="AY212" s="73"/>
      <c r="AZ212" s="73"/>
      <c r="BA212" s="73"/>
      <c r="BB212" s="73"/>
      <c r="BC212" s="73"/>
      <c r="BD212" s="73"/>
      <c r="BE212" s="73"/>
      <c r="BF212" s="73"/>
      <c r="BG212" s="73"/>
      <c r="BH212" s="73"/>
      <c r="BI212" s="73"/>
      <c r="BJ212" s="73"/>
      <c r="BK212" s="73"/>
      <c r="BL212" s="73"/>
      <c r="BM212" s="73"/>
      <c r="BN212" s="73"/>
      <c r="BO212" s="73"/>
      <c r="BP212" s="73"/>
      <c r="BQ212" s="73"/>
      <c r="BR212" s="73"/>
      <c r="BS212" s="73"/>
      <c r="BT212" s="73"/>
      <c r="BU212" s="73"/>
      <c r="BV212" s="73"/>
      <c r="BW212" s="73"/>
      <c r="BX212" s="73"/>
      <c r="BY212" s="73"/>
      <c r="BZ212" s="73"/>
      <c r="CA212" s="73"/>
      <c r="CB212" s="73"/>
      <c r="CC212" s="73"/>
      <c r="CD212" s="73"/>
      <c r="CE212" s="73"/>
      <c r="CF212" s="73"/>
      <c r="CG212" s="73"/>
      <c r="CH212" s="73"/>
      <c r="CI212" s="73"/>
      <c r="CJ212" s="73"/>
      <c r="CK212" s="73"/>
      <c r="CL212" s="73"/>
      <c r="CM212" s="73"/>
      <c r="CN212" s="73"/>
      <c r="CO212" s="73"/>
      <c r="CP212" s="73"/>
      <c r="CQ212" s="73"/>
      <c r="CR212" s="73"/>
      <c r="CS212" s="73"/>
      <c r="CT212" s="73"/>
      <c r="CU212" s="73"/>
      <c r="CV212" s="73"/>
      <c r="CW212" s="73"/>
      <c r="CX212" s="73"/>
      <c r="CY212" s="73"/>
      <c r="CZ212" s="73"/>
      <c r="DA212" s="73"/>
      <c r="DB212" s="73"/>
      <c r="DC212" s="73"/>
      <c r="DD212" s="73"/>
      <c r="DE212" s="73"/>
      <c r="DF212" s="73"/>
      <c r="DG212" s="73"/>
      <c r="DH212" s="73"/>
      <c r="DI212" s="73"/>
      <c r="DJ212" s="73"/>
      <c r="DK212" s="73"/>
      <c r="DL212" s="73"/>
      <c r="DM212" s="73"/>
      <c r="DN212" s="73"/>
      <c r="DO212" s="73"/>
      <c r="DP212" s="73"/>
      <c r="DQ212" s="73"/>
      <c r="DR212" s="73"/>
      <c r="DS212" s="73"/>
      <c r="DT212" s="73"/>
      <c r="DU212" s="73"/>
      <c r="DV212" s="73"/>
      <c r="DW212" s="73"/>
      <c r="DX212" s="73"/>
      <c r="DY212" s="73"/>
      <c r="DZ212" s="73"/>
      <c r="EA212" s="73"/>
      <c r="EB212" s="73"/>
      <c r="EC212" s="73"/>
      <c r="ED212" s="73"/>
      <c r="EE212" s="73"/>
      <c r="EF212" s="73"/>
      <c r="EG212" s="73"/>
      <c r="EH212" s="73"/>
      <c r="EI212" s="73"/>
      <c r="EJ212" s="73"/>
      <c r="EK212" s="73"/>
      <c r="EL212" s="73"/>
      <c r="EM212" s="73"/>
      <c r="EN212" s="73"/>
      <c r="EO212" s="73"/>
      <c r="EP212" s="73"/>
      <c r="EQ212" s="73"/>
      <c r="ER212" s="73"/>
      <c r="ES212" s="73"/>
      <c r="ET212" s="73"/>
      <c r="EU212" s="73"/>
      <c r="EV212" s="73"/>
      <c r="EW212" s="73"/>
      <c r="EX212" s="73"/>
      <c r="EY212" s="73"/>
      <c r="EZ212" s="73"/>
      <c r="FA212" s="73"/>
    </row>
    <row r="213" spans="1:157" ht="12" customHeight="1">
      <c r="B213" s="458">
        <v>1</v>
      </c>
      <c r="C213" s="460" t="s">
        <v>97</v>
      </c>
      <c r="D213" s="76"/>
      <c r="E213" s="77" t="s">
        <v>177</v>
      </c>
      <c r="F213" s="78"/>
      <c r="G213" s="79"/>
      <c r="H213" s="77" t="s">
        <v>177</v>
      </c>
      <c r="I213" s="80"/>
      <c r="J213" s="81"/>
      <c r="K213" s="77" t="s">
        <v>178</v>
      </c>
      <c r="L213" s="82"/>
    </row>
    <row r="214" spans="1:157" ht="12" customHeight="1">
      <c r="B214" s="459"/>
      <c r="C214" s="461"/>
      <c r="D214" s="83"/>
      <c r="E214" s="83" t="s">
        <v>179</v>
      </c>
      <c r="F214" s="84"/>
      <c r="H214" s="85" t="s">
        <v>179</v>
      </c>
      <c r="I214" s="86"/>
      <c r="J214" s="87"/>
      <c r="K214" s="83" t="s">
        <v>180</v>
      </c>
      <c r="L214" s="88"/>
    </row>
    <row r="215" spans="1:157" ht="12" customHeight="1">
      <c r="B215" s="462">
        <v>2</v>
      </c>
      <c r="C215" s="463" t="s">
        <v>98</v>
      </c>
      <c r="D215" s="77"/>
      <c r="E215" s="77" t="s">
        <v>177</v>
      </c>
      <c r="F215" s="90"/>
      <c r="G215" s="91"/>
      <c r="H215" s="77" t="s">
        <v>177</v>
      </c>
      <c r="I215" s="80"/>
      <c r="J215" s="92"/>
      <c r="K215" s="77" t="s">
        <v>178</v>
      </c>
      <c r="L215" s="93"/>
    </row>
    <row r="216" spans="1:157" ht="12" customHeight="1">
      <c r="B216" s="459"/>
      <c r="C216" s="461"/>
      <c r="D216" s="83"/>
      <c r="E216" s="83" t="s">
        <v>179</v>
      </c>
      <c r="F216" s="84"/>
      <c r="G216" s="94"/>
      <c r="H216" s="83" t="s">
        <v>179</v>
      </c>
      <c r="I216" s="84"/>
      <c r="J216" s="92"/>
      <c r="K216" s="83" t="s">
        <v>180</v>
      </c>
      <c r="L216" s="88"/>
    </row>
    <row r="217" spans="1:157" ht="12" customHeight="1">
      <c r="B217" s="462" t="s">
        <v>181</v>
      </c>
      <c r="C217" s="463" t="s">
        <v>99</v>
      </c>
      <c r="E217" s="77" t="s">
        <v>177</v>
      </c>
      <c r="F217" s="86"/>
      <c r="H217" s="77" t="s">
        <v>177</v>
      </c>
      <c r="I217" s="86"/>
      <c r="J217" s="81"/>
      <c r="K217" s="77" t="s">
        <v>178</v>
      </c>
      <c r="L217" s="95"/>
    </row>
    <row r="218" spans="1:157" ht="12" customHeight="1">
      <c r="B218" s="459"/>
      <c r="C218" s="461"/>
      <c r="E218" s="83" t="s">
        <v>179</v>
      </c>
      <c r="F218" s="86"/>
      <c r="H218" s="83" t="s">
        <v>179</v>
      </c>
      <c r="I218" s="86"/>
      <c r="J218" s="87"/>
      <c r="K218" s="83" t="s">
        <v>180</v>
      </c>
      <c r="L218" s="88"/>
    </row>
    <row r="219" spans="1:157" ht="12" customHeight="1">
      <c r="B219" s="462" t="s">
        <v>182</v>
      </c>
      <c r="C219" s="463" t="s">
        <v>100</v>
      </c>
      <c r="D219" s="77"/>
      <c r="E219" s="77" t="s">
        <v>177</v>
      </c>
      <c r="F219" s="80"/>
      <c r="G219" s="77"/>
      <c r="H219" s="77" t="s">
        <v>177</v>
      </c>
      <c r="I219" s="90"/>
      <c r="J219" s="92"/>
      <c r="K219" s="77" t="s">
        <v>178</v>
      </c>
      <c r="L219" s="93"/>
    </row>
    <row r="220" spans="1:157" ht="12" customHeight="1">
      <c r="B220" s="459"/>
      <c r="C220" s="461"/>
      <c r="D220" s="94"/>
      <c r="E220" s="83" t="s">
        <v>179</v>
      </c>
      <c r="F220" s="84"/>
      <c r="G220" s="94"/>
      <c r="H220" s="83" t="s">
        <v>179</v>
      </c>
      <c r="I220" s="84"/>
      <c r="J220" s="92"/>
      <c r="K220" s="83" t="s">
        <v>180</v>
      </c>
      <c r="L220" s="93"/>
    </row>
    <row r="221" spans="1:157" ht="12" customHeight="1">
      <c r="B221" s="462" t="s">
        <v>183</v>
      </c>
      <c r="C221" s="463" t="s">
        <v>101</v>
      </c>
      <c r="E221" s="77" t="s">
        <v>177</v>
      </c>
      <c r="F221" s="86"/>
      <c r="H221" s="77" t="s">
        <v>178</v>
      </c>
      <c r="I221" s="86"/>
      <c r="J221" s="81"/>
      <c r="K221" s="77" t="s">
        <v>178</v>
      </c>
      <c r="L221" s="95"/>
    </row>
    <row r="222" spans="1:157" ht="12" customHeight="1">
      <c r="B222" s="459"/>
      <c r="C222" s="461"/>
      <c r="D222" s="83"/>
      <c r="E222" s="83" t="s">
        <v>179</v>
      </c>
      <c r="F222" s="84"/>
      <c r="G222" s="83"/>
      <c r="H222" s="83" t="s">
        <v>180</v>
      </c>
      <c r="I222" s="84"/>
      <c r="J222" s="92"/>
      <c r="K222" s="83" t="s">
        <v>180</v>
      </c>
      <c r="L222" s="93"/>
    </row>
    <row r="223" spans="1:157" ht="12" customHeight="1">
      <c r="B223" s="462" t="s">
        <v>184</v>
      </c>
      <c r="C223" s="463" t="s">
        <v>102</v>
      </c>
      <c r="E223" s="77" t="s">
        <v>177</v>
      </c>
      <c r="F223" s="86"/>
      <c r="H223" s="77" t="s">
        <v>178</v>
      </c>
      <c r="I223" s="86"/>
      <c r="J223" s="81"/>
      <c r="K223" s="77" t="s">
        <v>178</v>
      </c>
      <c r="L223" s="95"/>
    </row>
    <row r="224" spans="1:157" ht="12" customHeight="1">
      <c r="B224" s="464"/>
      <c r="C224" s="461"/>
      <c r="E224" s="83" t="s">
        <v>179</v>
      </c>
      <c r="F224" s="86"/>
      <c r="H224" s="83" t="s">
        <v>180</v>
      </c>
      <c r="I224" s="86"/>
      <c r="J224" s="87"/>
      <c r="K224" s="83" t="s">
        <v>180</v>
      </c>
      <c r="L224" s="88"/>
    </row>
    <row r="225" spans="1:157" ht="12" customHeight="1">
      <c r="B225" s="462" t="s">
        <v>185</v>
      </c>
      <c r="C225" s="463" t="s">
        <v>103</v>
      </c>
      <c r="D225" s="77"/>
      <c r="E225" s="77" t="s">
        <v>177</v>
      </c>
      <c r="F225" s="80"/>
      <c r="G225" s="77"/>
      <c r="H225" s="77" t="s">
        <v>178</v>
      </c>
      <c r="I225" s="80"/>
      <c r="J225" s="92"/>
      <c r="K225" s="77" t="s">
        <v>178</v>
      </c>
      <c r="L225" s="93"/>
    </row>
    <row r="226" spans="1:157" ht="12" customHeight="1">
      <c r="B226" s="464"/>
      <c r="C226" s="461"/>
      <c r="E226" s="83" t="s">
        <v>179</v>
      </c>
      <c r="F226" s="84"/>
      <c r="H226" s="83" t="s">
        <v>180</v>
      </c>
      <c r="I226" s="84"/>
      <c r="J226" s="87"/>
      <c r="K226" s="83" t="s">
        <v>180</v>
      </c>
      <c r="L226" s="88"/>
    </row>
    <row r="227" spans="1:157" ht="12" customHeight="1">
      <c r="B227" s="462" t="s">
        <v>186</v>
      </c>
      <c r="C227" s="463" t="s">
        <v>104</v>
      </c>
      <c r="D227" s="77"/>
      <c r="E227" s="77" t="s">
        <v>178</v>
      </c>
      <c r="F227" s="80"/>
      <c r="G227" s="77"/>
      <c r="H227" s="77" t="s">
        <v>178</v>
      </c>
      <c r="I227" s="80"/>
      <c r="J227" s="81"/>
      <c r="K227" s="77" t="s">
        <v>178</v>
      </c>
      <c r="L227" s="95"/>
    </row>
    <row r="228" spans="1:157" ht="12" customHeight="1" thickBot="1">
      <c r="B228" s="465"/>
      <c r="C228" s="466"/>
      <c r="D228" s="96"/>
      <c r="E228" s="97" t="s">
        <v>180</v>
      </c>
      <c r="F228" s="98"/>
      <c r="G228" s="96"/>
      <c r="H228" s="97" t="s">
        <v>180</v>
      </c>
      <c r="I228" s="98"/>
      <c r="J228" s="99"/>
      <c r="K228" s="100" t="s">
        <v>180</v>
      </c>
      <c r="L228" s="101"/>
    </row>
    <row r="229" spans="1:157" ht="12" customHeight="1" thickTop="1"/>
    <row r="230" spans="1:157" ht="28" customHeight="1" thickBot="1">
      <c r="B230" s="467" t="s">
        <v>200</v>
      </c>
      <c r="C230" s="467"/>
      <c r="D230" s="467"/>
      <c r="E230" s="467"/>
      <c r="F230" s="467"/>
      <c r="G230" s="467"/>
      <c r="H230" s="467"/>
      <c r="I230" s="467"/>
      <c r="J230" s="467"/>
      <c r="K230" s="467"/>
      <c r="L230" s="467"/>
    </row>
    <row r="231" spans="1:157" s="74" customFormat="1" ht="22" customHeight="1" thickTop="1" thickBot="1">
      <c r="A231" s="73"/>
      <c r="B231" s="71" t="s">
        <v>172</v>
      </c>
      <c r="C231" s="72" t="s">
        <v>173</v>
      </c>
      <c r="D231" s="468" t="s">
        <v>174</v>
      </c>
      <c r="E231" s="469"/>
      <c r="F231" s="470"/>
      <c r="G231" s="468" t="s">
        <v>175</v>
      </c>
      <c r="H231" s="469"/>
      <c r="I231" s="470"/>
      <c r="J231" s="468" t="s">
        <v>176</v>
      </c>
      <c r="K231" s="469"/>
      <c r="L231" s="471"/>
      <c r="M231" s="73"/>
      <c r="N231" s="73"/>
      <c r="O231" s="73"/>
      <c r="P231" s="73"/>
      <c r="Q231" s="73"/>
      <c r="R231" s="73"/>
      <c r="S231" s="73"/>
      <c r="T231" s="73"/>
      <c r="U231" s="73"/>
      <c r="V231" s="73"/>
      <c r="W231" s="73"/>
      <c r="X231" s="73"/>
      <c r="Y231" s="73"/>
      <c r="Z231" s="73"/>
      <c r="AA231" s="73"/>
      <c r="AB231" s="73"/>
      <c r="AC231" s="73"/>
      <c r="AD231" s="73"/>
      <c r="AE231" s="73"/>
      <c r="AF231" s="73"/>
      <c r="AG231" s="73"/>
      <c r="AH231" s="73"/>
      <c r="AI231" s="73"/>
      <c r="AJ231" s="73"/>
      <c r="AK231" s="73"/>
      <c r="AL231" s="73"/>
      <c r="AM231" s="73"/>
      <c r="AN231" s="73"/>
      <c r="AO231" s="73"/>
      <c r="AP231" s="73"/>
      <c r="AQ231" s="73"/>
      <c r="AR231" s="73"/>
      <c r="AS231" s="73"/>
      <c r="AT231" s="73"/>
      <c r="AU231" s="73"/>
      <c r="AV231" s="73"/>
      <c r="AW231" s="73"/>
      <c r="AX231" s="73"/>
      <c r="AY231" s="73"/>
      <c r="AZ231" s="73"/>
      <c r="BA231" s="73"/>
      <c r="BB231" s="73"/>
      <c r="BC231" s="73"/>
      <c r="BD231" s="73"/>
      <c r="BE231" s="73"/>
      <c r="BF231" s="73"/>
      <c r="BG231" s="73"/>
      <c r="BH231" s="73"/>
      <c r="BI231" s="73"/>
      <c r="BJ231" s="73"/>
      <c r="BK231" s="73"/>
      <c r="BL231" s="73"/>
      <c r="BM231" s="73"/>
      <c r="BN231" s="73"/>
      <c r="BO231" s="73"/>
      <c r="BP231" s="73"/>
      <c r="BQ231" s="73"/>
      <c r="BR231" s="73"/>
      <c r="BS231" s="73"/>
      <c r="BT231" s="73"/>
      <c r="BU231" s="73"/>
      <c r="BV231" s="73"/>
      <c r="BW231" s="73"/>
      <c r="BX231" s="73"/>
      <c r="BY231" s="73"/>
      <c r="BZ231" s="73"/>
      <c r="CA231" s="73"/>
      <c r="CB231" s="73"/>
      <c r="CC231" s="73"/>
      <c r="CD231" s="73"/>
      <c r="CE231" s="73"/>
      <c r="CF231" s="73"/>
      <c r="CG231" s="73"/>
      <c r="CH231" s="73"/>
      <c r="CI231" s="73"/>
      <c r="CJ231" s="73"/>
      <c r="CK231" s="73"/>
      <c r="CL231" s="73"/>
      <c r="CM231" s="73"/>
      <c r="CN231" s="73"/>
      <c r="CO231" s="73"/>
      <c r="CP231" s="73"/>
      <c r="CQ231" s="73"/>
      <c r="CR231" s="73"/>
      <c r="CS231" s="73"/>
      <c r="CT231" s="73"/>
      <c r="CU231" s="73"/>
      <c r="CV231" s="73"/>
      <c r="CW231" s="73"/>
      <c r="CX231" s="73"/>
      <c r="CY231" s="73"/>
      <c r="CZ231" s="73"/>
      <c r="DA231" s="73"/>
      <c r="DB231" s="73"/>
      <c r="DC231" s="73"/>
      <c r="DD231" s="73"/>
      <c r="DE231" s="73"/>
      <c r="DF231" s="73"/>
      <c r="DG231" s="73"/>
      <c r="DH231" s="73"/>
      <c r="DI231" s="73"/>
      <c r="DJ231" s="73"/>
      <c r="DK231" s="73"/>
      <c r="DL231" s="73"/>
      <c r="DM231" s="73"/>
      <c r="DN231" s="73"/>
      <c r="DO231" s="73"/>
      <c r="DP231" s="73"/>
      <c r="DQ231" s="73"/>
      <c r="DR231" s="73"/>
      <c r="DS231" s="73"/>
      <c r="DT231" s="73"/>
      <c r="DU231" s="73"/>
      <c r="DV231" s="73"/>
      <c r="DW231" s="73"/>
      <c r="DX231" s="73"/>
      <c r="DY231" s="73"/>
      <c r="DZ231" s="73"/>
      <c r="EA231" s="73"/>
      <c r="EB231" s="73"/>
      <c r="EC231" s="73"/>
      <c r="ED231" s="73"/>
      <c r="EE231" s="73"/>
      <c r="EF231" s="73"/>
      <c r="EG231" s="73"/>
      <c r="EH231" s="73"/>
      <c r="EI231" s="73"/>
      <c r="EJ231" s="73"/>
      <c r="EK231" s="73"/>
      <c r="EL231" s="73"/>
      <c r="EM231" s="73"/>
      <c r="EN231" s="73"/>
      <c r="EO231" s="73"/>
      <c r="EP231" s="73"/>
      <c r="EQ231" s="73"/>
      <c r="ER231" s="73"/>
      <c r="ES231" s="73"/>
      <c r="ET231" s="73"/>
      <c r="EU231" s="73"/>
      <c r="EV231" s="73"/>
      <c r="EW231" s="73"/>
      <c r="EX231" s="73"/>
      <c r="EY231" s="73"/>
      <c r="EZ231" s="73"/>
      <c r="FA231" s="73"/>
    </row>
    <row r="232" spans="1:157" ht="12" customHeight="1">
      <c r="B232" s="458">
        <v>1</v>
      </c>
      <c r="C232" s="460" t="s">
        <v>97</v>
      </c>
      <c r="D232" s="76"/>
      <c r="E232" s="77" t="s">
        <v>177</v>
      </c>
      <c r="F232" s="78"/>
      <c r="G232" s="79"/>
      <c r="H232" s="77" t="s">
        <v>177</v>
      </c>
      <c r="I232" s="80"/>
      <c r="J232" s="81"/>
      <c r="K232" s="77" t="s">
        <v>178</v>
      </c>
      <c r="L232" s="82"/>
    </row>
    <row r="233" spans="1:157" ht="12" customHeight="1">
      <c r="B233" s="459"/>
      <c r="C233" s="461"/>
      <c r="D233" s="83"/>
      <c r="E233" s="83" t="s">
        <v>179</v>
      </c>
      <c r="F233" s="84"/>
      <c r="H233" s="85" t="s">
        <v>179</v>
      </c>
      <c r="I233" s="86"/>
      <c r="J233" s="87"/>
      <c r="K233" s="83" t="s">
        <v>180</v>
      </c>
      <c r="L233" s="88"/>
    </row>
    <row r="234" spans="1:157" ht="12" customHeight="1">
      <c r="B234" s="462">
        <v>2</v>
      </c>
      <c r="C234" s="463" t="s">
        <v>98</v>
      </c>
      <c r="D234" s="77"/>
      <c r="E234" s="77" t="s">
        <v>177</v>
      </c>
      <c r="F234" s="90"/>
      <c r="G234" s="91"/>
      <c r="H234" s="77" t="s">
        <v>177</v>
      </c>
      <c r="I234" s="80"/>
      <c r="J234" s="92"/>
      <c r="K234" s="77" t="s">
        <v>178</v>
      </c>
      <c r="L234" s="93"/>
    </row>
    <row r="235" spans="1:157" ht="12" customHeight="1">
      <c r="B235" s="459"/>
      <c r="C235" s="461"/>
      <c r="D235" s="83"/>
      <c r="E235" s="83" t="s">
        <v>179</v>
      </c>
      <c r="F235" s="84"/>
      <c r="G235" s="94"/>
      <c r="H235" s="83" t="s">
        <v>179</v>
      </c>
      <c r="I235" s="84"/>
      <c r="J235" s="92"/>
      <c r="K235" s="83" t="s">
        <v>180</v>
      </c>
      <c r="L235" s="88"/>
    </row>
    <row r="236" spans="1:157" ht="12" customHeight="1">
      <c r="B236" s="462" t="s">
        <v>181</v>
      </c>
      <c r="C236" s="463" t="s">
        <v>99</v>
      </c>
      <c r="E236" s="77" t="s">
        <v>177</v>
      </c>
      <c r="F236" s="86"/>
      <c r="H236" s="77" t="s">
        <v>177</v>
      </c>
      <c r="I236" s="86"/>
      <c r="J236" s="81"/>
      <c r="K236" s="77" t="s">
        <v>178</v>
      </c>
      <c r="L236" s="95"/>
    </row>
    <row r="237" spans="1:157" ht="12" customHeight="1">
      <c r="B237" s="459"/>
      <c r="C237" s="461"/>
      <c r="E237" s="83" t="s">
        <v>179</v>
      </c>
      <c r="F237" s="86"/>
      <c r="H237" s="83" t="s">
        <v>179</v>
      </c>
      <c r="I237" s="86"/>
      <c r="J237" s="87"/>
      <c r="K237" s="83" t="s">
        <v>180</v>
      </c>
      <c r="L237" s="88"/>
    </row>
    <row r="238" spans="1:157" ht="12" customHeight="1">
      <c r="B238" s="462" t="s">
        <v>182</v>
      </c>
      <c r="C238" s="463" t="s">
        <v>100</v>
      </c>
      <c r="D238" s="77"/>
      <c r="E238" s="77" t="s">
        <v>177</v>
      </c>
      <c r="F238" s="80"/>
      <c r="G238" s="77"/>
      <c r="H238" s="77" t="s">
        <v>177</v>
      </c>
      <c r="I238" s="90"/>
      <c r="J238" s="92"/>
      <c r="K238" s="77" t="s">
        <v>178</v>
      </c>
      <c r="L238" s="93"/>
    </row>
    <row r="239" spans="1:157" ht="12" customHeight="1">
      <c r="B239" s="459"/>
      <c r="C239" s="461"/>
      <c r="D239" s="94"/>
      <c r="E239" s="83" t="s">
        <v>179</v>
      </c>
      <c r="F239" s="84"/>
      <c r="G239" s="94"/>
      <c r="H239" s="83" t="s">
        <v>179</v>
      </c>
      <c r="I239" s="84"/>
      <c r="J239" s="92"/>
      <c r="K239" s="83" t="s">
        <v>180</v>
      </c>
      <c r="L239" s="93"/>
    </row>
    <row r="240" spans="1:157" ht="12" customHeight="1">
      <c r="B240" s="462" t="s">
        <v>183</v>
      </c>
      <c r="C240" s="463" t="s">
        <v>101</v>
      </c>
      <c r="E240" s="77" t="s">
        <v>177</v>
      </c>
      <c r="F240" s="86"/>
      <c r="H240" s="77" t="s">
        <v>178</v>
      </c>
      <c r="I240" s="86"/>
      <c r="J240" s="81"/>
      <c r="K240" s="77" t="s">
        <v>178</v>
      </c>
      <c r="L240" s="95"/>
    </row>
    <row r="241" spans="1:12" ht="12" customHeight="1">
      <c r="B241" s="459"/>
      <c r="C241" s="461"/>
      <c r="D241" s="83"/>
      <c r="E241" s="83" t="s">
        <v>179</v>
      </c>
      <c r="F241" s="84"/>
      <c r="G241" s="83"/>
      <c r="H241" s="83" t="s">
        <v>180</v>
      </c>
      <c r="I241" s="84"/>
      <c r="J241" s="92"/>
      <c r="K241" s="83" t="s">
        <v>180</v>
      </c>
      <c r="L241" s="93"/>
    </row>
    <row r="242" spans="1:12" ht="12" customHeight="1">
      <c r="B242" s="462" t="s">
        <v>184</v>
      </c>
      <c r="C242" s="463" t="s">
        <v>102</v>
      </c>
      <c r="E242" s="77" t="s">
        <v>177</v>
      </c>
      <c r="F242" s="86"/>
      <c r="H242" s="77" t="s">
        <v>178</v>
      </c>
      <c r="I242" s="86"/>
      <c r="J242" s="81"/>
      <c r="K242" s="77" t="s">
        <v>178</v>
      </c>
      <c r="L242" s="95"/>
    </row>
    <row r="243" spans="1:12" ht="12" customHeight="1">
      <c r="B243" s="464"/>
      <c r="C243" s="461"/>
      <c r="E243" s="83" t="s">
        <v>179</v>
      </c>
      <c r="F243" s="86"/>
      <c r="H243" s="83" t="s">
        <v>180</v>
      </c>
      <c r="I243" s="86"/>
      <c r="J243" s="87"/>
      <c r="K243" s="83" t="s">
        <v>180</v>
      </c>
      <c r="L243" s="88"/>
    </row>
    <row r="244" spans="1:12" ht="12" customHeight="1">
      <c r="B244" s="462" t="s">
        <v>185</v>
      </c>
      <c r="C244" s="463" t="s">
        <v>103</v>
      </c>
      <c r="D244" s="77"/>
      <c r="E244" s="77" t="s">
        <v>177</v>
      </c>
      <c r="F244" s="80"/>
      <c r="G244" s="77"/>
      <c r="H244" s="77" t="s">
        <v>178</v>
      </c>
      <c r="I244" s="80"/>
      <c r="J244" s="92"/>
      <c r="K244" s="77" t="s">
        <v>178</v>
      </c>
      <c r="L244" s="93"/>
    </row>
    <row r="245" spans="1:12" ht="12" customHeight="1">
      <c r="B245" s="464"/>
      <c r="C245" s="461"/>
      <c r="E245" s="83" t="s">
        <v>179</v>
      </c>
      <c r="F245" s="84"/>
      <c r="H245" s="83" t="s">
        <v>180</v>
      </c>
      <c r="I245" s="84"/>
      <c r="J245" s="87"/>
      <c r="K245" s="83" t="s">
        <v>180</v>
      </c>
      <c r="L245" s="88"/>
    </row>
    <row r="246" spans="1:12" ht="12" customHeight="1">
      <c r="B246" s="462" t="s">
        <v>186</v>
      </c>
      <c r="C246" s="463" t="s">
        <v>104</v>
      </c>
      <c r="D246" s="77"/>
      <c r="E246" s="77" t="s">
        <v>178</v>
      </c>
      <c r="F246" s="80"/>
      <c r="G246" s="77"/>
      <c r="H246" s="77" t="s">
        <v>178</v>
      </c>
      <c r="I246" s="80"/>
      <c r="J246" s="81"/>
      <c r="K246" s="77" t="s">
        <v>178</v>
      </c>
      <c r="L246" s="95"/>
    </row>
    <row r="247" spans="1:12" ht="12" customHeight="1" thickBot="1">
      <c r="B247" s="465"/>
      <c r="C247" s="466"/>
      <c r="D247" s="96"/>
      <c r="E247" s="97" t="s">
        <v>180</v>
      </c>
      <c r="F247" s="98"/>
      <c r="G247" s="96"/>
      <c r="H247" s="97" t="s">
        <v>180</v>
      </c>
      <c r="I247" s="98"/>
      <c r="J247" s="99"/>
      <c r="K247" s="100" t="s">
        <v>180</v>
      </c>
      <c r="L247" s="101"/>
    </row>
    <row r="248" spans="1:12" ht="12" customHeight="1" thickTop="1"/>
    <row r="249" spans="1:12" ht="28" thickBot="1">
      <c r="B249" s="467" t="s">
        <v>201</v>
      </c>
      <c r="C249" s="467"/>
      <c r="D249" s="467"/>
      <c r="E249" s="467"/>
      <c r="F249" s="467"/>
      <c r="G249" s="467"/>
      <c r="H249" s="467"/>
      <c r="I249" s="467"/>
      <c r="J249" s="467"/>
      <c r="K249" s="467"/>
      <c r="L249" s="467"/>
    </row>
    <row r="250" spans="1:12" ht="18" thickTop="1" thickBot="1">
      <c r="A250" s="73"/>
      <c r="B250" s="71" t="s">
        <v>172</v>
      </c>
      <c r="C250" s="72" t="s">
        <v>173</v>
      </c>
      <c r="D250" s="468" t="s">
        <v>174</v>
      </c>
      <c r="E250" s="469"/>
      <c r="F250" s="470"/>
      <c r="G250" s="468" t="s">
        <v>175</v>
      </c>
      <c r="H250" s="469"/>
      <c r="I250" s="470"/>
      <c r="J250" s="468" t="s">
        <v>176</v>
      </c>
      <c r="K250" s="469"/>
      <c r="L250" s="471"/>
    </row>
    <row r="251" spans="1:12" ht="12" customHeight="1">
      <c r="B251" s="458">
        <v>1</v>
      </c>
      <c r="C251" s="460" t="s">
        <v>97</v>
      </c>
      <c r="D251" s="76"/>
      <c r="E251" s="77" t="s">
        <v>177</v>
      </c>
      <c r="F251" s="78"/>
      <c r="G251" s="79"/>
      <c r="H251" s="77" t="s">
        <v>177</v>
      </c>
      <c r="I251" s="80"/>
      <c r="J251" s="81"/>
      <c r="K251" s="77" t="s">
        <v>178</v>
      </c>
      <c r="L251" s="82"/>
    </row>
    <row r="252" spans="1:12" ht="12" customHeight="1">
      <c r="B252" s="459"/>
      <c r="C252" s="461"/>
      <c r="D252" s="83"/>
      <c r="E252" s="83" t="s">
        <v>179</v>
      </c>
      <c r="F252" s="84"/>
      <c r="H252" s="85" t="s">
        <v>179</v>
      </c>
      <c r="I252" s="86"/>
      <c r="J252" s="87"/>
      <c r="K252" s="83" t="s">
        <v>180</v>
      </c>
      <c r="L252" s="88"/>
    </row>
    <row r="253" spans="1:12" ht="12" customHeight="1">
      <c r="B253" s="462">
        <v>2</v>
      </c>
      <c r="C253" s="463" t="s">
        <v>98</v>
      </c>
      <c r="D253" s="77"/>
      <c r="E253" s="77" t="s">
        <v>177</v>
      </c>
      <c r="F253" s="90"/>
      <c r="G253" s="91"/>
      <c r="H253" s="77" t="s">
        <v>177</v>
      </c>
      <c r="I253" s="80"/>
      <c r="J253" s="92"/>
      <c r="K253" s="77" t="s">
        <v>178</v>
      </c>
      <c r="L253" s="93"/>
    </row>
    <row r="254" spans="1:12" ht="12" customHeight="1">
      <c r="B254" s="459"/>
      <c r="C254" s="461"/>
      <c r="D254" s="83"/>
      <c r="E254" s="83" t="s">
        <v>179</v>
      </c>
      <c r="F254" s="84"/>
      <c r="G254" s="94"/>
      <c r="H254" s="83" t="s">
        <v>179</v>
      </c>
      <c r="I254" s="84"/>
      <c r="J254" s="92"/>
      <c r="K254" s="83" t="s">
        <v>180</v>
      </c>
      <c r="L254" s="88"/>
    </row>
    <row r="255" spans="1:12" ht="12" customHeight="1">
      <c r="B255" s="462" t="s">
        <v>181</v>
      </c>
      <c r="C255" s="463" t="s">
        <v>99</v>
      </c>
      <c r="E255" s="77" t="s">
        <v>177</v>
      </c>
      <c r="F255" s="86"/>
      <c r="H255" s="77" t="s">
        <v>177</v>
      </c>
      <c r="I255" s="86"/>
      <c r="J255" s="81"/>
      <c r="K255" s="77" t="s">
        <v>178</v>
      </c>
      <c r="L255" s="95"/>
    </row>
    <row r="256" spans="1:12" ht="12" customHeight="1">
      <c r="B256" s="459"/>
      <c r="C256" s="461"/>
      <c r="E256" s="83" t="s">
        <v>179</v>
      </c>
      <c r="F256" s="86"/>
      <c r="H256" s="83" t="s">
        <v>179</v>
      </c>
      <c r="I256" s="86"/>
      <c r="J256" s="87"/>
      <c r="K256" s="83" t="s">
        <v>180</v>
      </c>
      <c r="L256" s="88"/>
    </row>
    <row r="257" spans="2:12" ht="12" customHeight="1">
      <c r="B257" s="462" t="s">
        <v>182</v>
      </c>
      <c r="C257" s="463" t="s">
        <v>100</v>
      </c>
      <c r="D257" s="77"/>
      <c r="E257" s="77" t="s">
        <v>177</v>
      </c>
      <c r="F257" s="80"/>
      <c r="G257" s="77"/>
      <c r="H257" s="77" t="s">
        <v>177</v>
      </c>
      <c r="I257" s="90"/>
      <c r="J257" s="92"/>
      <c r="K257" s="77" t="s">
        <v>178</v>
      </c>
      <c r="L257" s="93"/>
    </row>
    <row r="258" spans="2:12" ht="12" customHeight="1">
      <c r="B258" s="459"/>
      <c r="C258" s="461"/>
      <c r="D258" s="94"/>
      <c r="E258" s="83" t="s">
        <v>179</v>
      </c>
      <c r="F258" s="84"/>
      <c r="G258" s="94"/>
      <c r="H258" s="83" t="s">
        <v>179</v>
      </c>
      <c r="I258" s="84"/>
      <c r="J258" s="92"/>
      <c r="K258" s="83" t="s">
        <v>180</v>
      </c>
      <c r="L258" s="93"/>
    </row>
    <row r="259" spans="2:12" ht="12" customHeight="1">
      <c r="B259" s="462" t="s">
        <v>183</v>
      </c>
      <c r="C259" s="463" t="s">
        <v>101</v>
      </c>
      <c r="E259" s="77" t="s">
        <v>177</v>
      </c>
      <c r="F259" s="86"/>
      <c r="H259" s="77" t="s">
        <v>178</v>
      </c>
      <c r="I259" s="86"/>
      <c r="J259" s="81"/>
      <c r="K259" s="77" t="s">
        <v>178</v>
      </c>
      <c r="L259" s="95"/>
    </row>
    <row r="260" spans="2:12" ht="12" customHeight="1">
      <c r="B260" s="459"/>
      <c r="C260" s="461"/>
      <c r="D260" s="83"/>
      <c r="E260" s="83" t="s">
        <v>179</v>
      </c>
      <c r="F260" s="84"/>
      <c r="G260" s="83"/>
      <c r="H260" s="83" t="s">
        <v>180</v>
      </c>
      <c r="I260" s="84"/>
      <c r="J260" s="92"/>
      <c r="K260" s="83" t="s">
        <v>180</v>
      </c>
      <c r="L260" s="93"/>
    </row>
    <row r="261" spans="2:12" ht="12" customHeight="1">
      <c r="B261" s="462" t="s">
        <v>184</v>
      </c>
      <c r="C261" s="463" t="s">
        <v>102</v>
      </c>
      <c r="E261" s="77" t="s">
        <v>177</v>
      </c>
      <c r="F261" s="86"/>
      <c r="H261" s="77" t="s">
        <v>178</v>
      </c>
      <c r="I261" s="86"/>
      <c r="J261" s="81"/>
      <c r="K261" s="77" t="s">
        <v>178</v>
      </c>
      <c r="L261" s="95"/>
    </row>
    <row r="262" spans="2:12" ht="12" customHeight="1">
      <c r="B262" s="464"/>
      <c r="C262" s="461"/>
      <c r="E262" s="83" t="s">
        <v>179</v>
      </c>
      <c r="F262" s="86"/>
      <c r="H262" s="83" t="s">
        <v>180</v>
      </c>
      <c r="I262" s="86"/>
      <c r="J262" s="87"/>
      <c r="K262" s="83" t="s">
        <v>180</v>
      </c>
      <c r="L262" s="88"/>
    </row>
    <row r="263" spans="2:12" ht="12" customHeight="1">
      <c r="B263" s="462" t="s">
        <v>185</v>
      </c>
      <c r="C263" s="463" t="s">
        <v>103</v>
      </c>
      <c r="D263" s="77"/>
      <c r="E263" s="77" t="s">
        <v>177</v>
      </c>
      <c r="F263" s="80"/>
      <c r="G263" s="77"/>
      <c r="H263" s="77" t="s">
        <v>178</v>
      </c>
      <c r="I263" s="80"/>
      <c r="J263" s="92"/>
      <c r="K263" s="77" t="s">
        <v>178</v>
      </c>
      <c r="L263" s="93"/>
    </row>
    <row r="264" spans="2:12" ht="12" customHeight="1">
      <c r="B264" s="464"/>
      <c r="C264" s="461"/>
      <c r="E264" s="83" t="s">
        <v>179</v>
      </c>
      <c r="F264" s="84"/>
      <c r="H264" s="83" t="s">
        <v>180</v>
      </c>
      <c r="I264" s="84"/>
      <c r="J264" s="87"/>
      <c r="K264" s="83" t="s">
        <v>180</v>
      </c>
      <c r="L264" s="88"/>
    </row>
    <row r="265" spans="2:12" ht="12" customHeight="1">
      <c r="B265" s="462" t="s">
        <v>186</v>
      </c>
      <c r="C265" s="463" t="s">
        <v>104</v>
      </c>
      <c r="D265" s="77"/>
      <c r="E265" s="77" t="s">
        <v>178</v>
      </c>
      <c r="F265" s="80"/>
      <c r="G265" s="77"/>
      <c r="H265" s="77" t="s">
        <v>178</v>
      </c>
      <c r="I265" s="80"/>
      <c r="J265" s="81"/>
      <c r="K265" s="77" t="s">
        <v>178</v>
      </c>
      <c r="L265" s="95"/>
    </row>
    <row r="266" spans="2:12" ht="12" customHeight="1" thickBot="1">
      <c r="B266" s="465"/>
      <c r="C266" s="466"/>
      <c r="D266" s="96"/>
      <c r="E266" s="97" t="s">
        <v>180</v>
      </c>
      <c r="F266" s="98"/>
      <c r="G266" s="96"/>
      <c r="H266" s="97" t="s">
        <v>180</v>
      </c>
      <c r="I266" s="98"/>
      <c r="J266" s="99"/>
      <c r="K266" s="100" t="s">
        <v>180</v>
      </c>
      <c r="L266" s="101"/>
    </row>
    <row r="267" spans="2:12" ht="28" thickTop="1"/>
  </sheetData>
  <mergeCells count="296">
    <mergeCell ref="O2:P2"/>
    <mergeCell ref="B3:B4"/>
    <mergeCell ref="C3:C4"/>
    <mergeCell ref="O3:Q3"/>
    <mergeCell ref="B5:B6"/>
    <mergeCell ref="C5:C6"/>
    <mergeCell ref="B7:B8"/>
    <mergeCell ref="C7:C8"/>
    <mergeCell ref="B9:B10"/>
    <mergeCell ref="C9:C10"/>
    <mergeCell ref="N6:Q6"/>
    <mergeCell ref="B1:L1"/>
    <mergeCell ref="D2:F2"/>
    <mergeCell ref="G2:I2"/>
    <mergeCell ref="J2:L2"/>
    <mergeCell ref="B17:B18"/>
    <mergeCell ref="C17:C18"/>
    <mergeCell ref="B20:L20"/>
    <mergeCell ref="D21:F21"/>
    <mergeCell ref="G21:I21"/>
    <mergeCell ref="J21:L21"/>
    <mergeCell ref="B11:B12"/>
    <mergeCell ref="C11:C12"/>
    <mergeCell ref="B13:B14"/>
    <mergeCell ref="C13:C14"/>
    <mergeCell ref="B15:B16"/>
    <mergeCell ref="C15:C16"/>
    <mergeCell ref="O21:S21"/>
    <mergeCell ref="B22:B23"/>
    <mergeCell ref="C22:C23"/>
    <mergeCell ref="O22:S22"/>
    <mergeCell ref="B24:B25"/>
    <mergeCell ref="C24:C25"/>
    <mergeCell ref="J26:L27"/>
    <mergeCell ref="J28:L29"/>
    <mergeCell ref="J30:L31"/>
    <mergeCell ref="B32:B33"/>
    <mergeCell ref="C32:C33"/>
    <mergeCell ref="B34:B35"/>
    <mergeCell ref="C34:C35"/>
    <mergeCell ref="B36:B37"/>
    <mergeCell ref="C36:C37"/>
    <mergeCell ref="J32:L33"/>
    <mergeCell ref="B26:B27"/>
    <mergeCell ref="C26:C27"/>
    <mergeCell ref="B28:B29"/>
    <mergeCell ref="C28:C29"/>
    <mergeCell ref="B30:B31"/>
    <mergeCell ref="C30:C31"/>
    <mergeCell ref="B39:L39"/>
    <mergeCell ref="D40:F40"/>
    <mergeCell ref="G40:I40"/>
    <mergeCell ref="J40:L40"/>
    <mergeCell ref="J45:L46"/>
    <mergeCell ref="J47:L48"/>
    <mergeCell ref="N40:O40"/>
    <mergeCell ref="B41:B42"/>
    <mergeCell ref="C41:C42"/>
    <mergeCell ref="B49:B50"/>
    <mergeCell ref="C49:C50"/>
    <mergeCell ref="B51:B52"/>
    <mergeCell ref="C51:C52"/>
    <mergeCell ref="B53:B54"/>
    <mergeCell ref="C53:C54"/>
    <mergeCell ref="J49:L50"/>
    <mergeCell ref="J51:L52"/>
    <mergeCell ref="B43:B44"/>
    <mergeCell ref="C43:C44"/>
    <mergeCell ref="B45:B46"/>
    <mergeCell ref="C45:C46"/>
    <mergeCell ref="B47:B48"/>
    <mergeCell ref="C47:C48"/>
    <mergeCell ref="B60:B61"/>
    <mergeCell ref="C60:C61"/>
    <mergeCell ref="O60:Q60"/>
    <mergeCell ref="B62:B63"/>
    <mergeCell ref="C62:C63"/>
    <mergeCell ref="B64:B65"/>
    <mergeCell ref="C64:C65"/>
    <mergeCell ref="B55:B56"/>
    <mergeCell ref="C55:C56"/>
    <mergeCell ref="B58:L58"/>
    <mergeCell ref="D59:F59"/>
    <mergeCell ref="G59:I59"/>
    <mergeCell ref="J59:L59"/>
    <mergeCell ref="B72:B73"/>
    <mergeCell ref="C72:C73"/>
    <mergeCell ref="B74:B75"/>
    <mergeCell ref="C74:C75"/>
    <mergeCell ref="B77:L77"/>
    <mergeCell ref="D78:F78"/>
    <mergeCell ref="G78:I78"/>
    <mergeCell ref="J78:L78"/>
    <mergeCell ref="B66:B67"/>
    <mergeCell ref="C66:C67"/>
    <mergeCell ref="B68:B69"/>
    <mergeCell ref="C68:C69"/>
    <mergeCell ref="B70:B71"/>
    <mergeCell ref="C70:C71"/>
    <mergeCell ref="B85:B86"/>
    <mergeCell ref="C85:C86"/>
    <mergeCell ref="B87:B88"/>
    <mergeCell ref="C87:C88"/>
    <mergeCell ref="B89:B90"/>
    <mergeCell ref="C89:C90"/>
    <mergeCell ref="B79:B80"/>
    <mergeCell ref="C79:C80"/>
    <mergeCell ref="B81:B82"/>
    <mergeCell ref="C81:C82"/>
    <mergeCell ref="B83:B84"/>
    <mergeCell ref="C83:C84"/>
    <mergeCell ref="B98:B99"/>
    <mergeCell ref="C98:C99"/>
    <mergeCell ref="B100:B101"/>
    <mergeCell ref="C100:C101"/>
    <mergeCell ref="B102:B103"/>
    <mergeCell ref="C102:C103"/>
    <mergeCell ref="B91:B92"/>
    <mergeCell ref="C91:C92"/>
    <mergeCell ref="B93:B94"/>
    <mergeCell ref="C93:C94"/>
    <mergeCell ref="B96:L96"/>
    <mergeCell ref="D97:F97"/>
    <mergeCell ref="G97:I97"/>
    <mergeCell ref="J97:L97"/>
    <mergeCell ref="B110:B111"/>
    <mergeCell ref="C110:C111"/>
    <mergeCell ref="B112:B113"/>
    <mergeCell ref="C112:C113"/>
    <mergeCell ref="B115:L115"/>
    <mergeCell ref="D116:F116"/>
    <mergeCell ref="G116:I116"/>
    <mergeCell ref="J116:L116"/>
    <mergeCell ref="B104:B105"/>
    <mergeCell ref="C104:C105"/>
    <mergeCell ref="B106:B107"/>
    <mergeCell ref="C106:C107"/>
    <mergeCell ref="B108:B109"/>
    <mergeCell ref="C108:C109"/>
    <mergeCell ref="G109:I109"/>
    <mergeCell ref="B123:B124"/>
    <mergeCell ref="C123:C124"/>
    <mergeCell ref="B125:B126"/>
    <mergeCell ref="C125:C126"/>
    <mergeCell ref="B127:B128"/>
    <mergeCell ref="C127:C128"/>
    <mergeCell ref="B117:B118"/>
    <mergeCell ref="C117:C118"/>
    <mergeCell ref="B119:B120"/>
    <mergeCell ref="C119:C120"/>
    <mergeCell ref="B121:B122"/>
    <mergeCell ref="C121:C122"/>
    <mergeCell ref="B136:B137"/>
    <mergeCell ref="C136:C137"/>
    <mergeCell ref="B138:B139"/>
    <mergeCell ref="C138:C139"/>
    <mergeCell ref="B140:B141"/>
    <mergeCell ref="C140:C141"/>
    <mergeCell ref="B129:B130"/>
    <mergeCell ref="C129:C130"/>
    <mergeCell ref="B131:B132"/>
    <mergeCell ref="C131:C132"/>
    <mergeCell ref="B134:L134"/>
    <mergeCell ref="D135:F135"/>
    <mergeCell ref="G135:I135"/>
    <mergeCell ref="J135:L135"/>
    <mergeCell ref="B148:B149"/>
    <mergeCell ref="C148:C149"/>
    <mergeCell ref="B150:B151"/>
    <mergeCell ref="C150:C151"/>
    <mergeCell ref="B153:L153"/>
    <mergeCell ref="D154:F154"/>
    <mergeCell ref="G154:I154"/>
    <mergeCell ref="J154:L154"/>
    <mergeCell ref="B142:B143"/>
    <mergeCell ref="C142:C143"/>
    <mergeCell ref="B144:B145"/>
    <mergeCell ref="C144:C145"/>
    <mergeCell ref="B146:B147"/>
    <mergeCell ref="C146:C147"/>
    <mergeCell ref="B161:B162"/>
    <mergeCell ref="C161:C162"/>
    <mergeCell ref="B163:B164"/>
    <mergeCell ref="C163:C164"/>
    <mergeCell ref="B165:B166"/>
    <mergeCell ref="C165:C166"/>
    <mergeCell ref="B155:B156"/>
    <mergeCell ref="C155:C156"/>
    <mergeCell ref="B157:B158"/>
    <mergeCell ref="C157:C158"/>
    <mergeCell ref="B159:B160"/>
    <mergeCell ref="C159:C160"/>
    <mergeCell ref="B174:B175"/>
    <mergeCell ref="C174:C175"/>
    <mergeCell ref="B176:B177"/>
    <mergeCell ref="C176:C177"/>
    <mergeCell ref="B178:B179"/>
    <mergeCell ref="C178:C179"/>
    <mergeCell ref="B167:B168"/>
    <mergeCell ref="C167:C168"/>
    <mergeCell ref="B169:B170"/>
    <mergeCell ref="C169:C170"/>
    <mergeCell ref="B172:L172"/>
    <mergeCell ref="D173:F173"/>
    <mergeCell ref="G173:I173"/>
    <mergeCell ref="J173:L173"/>
    <mergeCell ref="B186:B187"/>
    <mergeCell ref="C186:C187"/>
    <mergeCell ref="B188:B189"/>
    <mergeCell ref="C188:C189"/>
    <mergeCell ref="B192:L192"/>
    <mergeCell ref="D193:F193"/>
    <mergeCell ref="G193:I193"/>
    <mergeCell ref="J193:L193"/>
    <mergeCell ref="B180:B181"/>
    <mergeCell ref="C180:C181"/>
    <mergeCell ref="B182:B183"/>
    <mergeCell ref="C182:C183"/>
    <mergeCell ref="B184:B185"/>
    <mergeCell ref="C184:C185"/>
    <mergeCell ref="B200:B201"/>
    <mergeCell ref="C200:C201"/>
    <mergeCell ref="B202:B203"/>
    <mergeCell ref="C202:C203"/>
    <mergeCell ref="B204:B205"/>
    <mergeCell ref="C204:C205"/>
    <mergeCell ref="B194:B195"/>
    <mergeCell ref="C194:C195"/>
    <mergeCell ref="B196:B197"/>
    <mergeCell ref="C196:C197"/>
    <mergeCell ref="B198:B199"/>
    <mergeCell ref="C198:C199"/>
    <mergeCell ref="B213:B214"/>
    <mergeCell ref="C213:C214"/>
    <mergeCell ref="B215:B216"/>
    <mergeCell ref="C215:C216"/>
    <mergeCell ref="B217:B218"/>
    <mergeCell ref="C217:C218"/>
    <mergeCell ref="B206:B207"/>
    <mergeCell ref="C206:C207"/>
    <mergeCell ref="B208:B209"/>
    <mergeCell ref="C208:C209"/>
    <mergeCell ref="B211:L211"/>
    <mergeCell ref="D212:F212"/>
    <mergeCell ref="G212:I212"/>
    <mergeCell ref="J212:L212"/>
    <mergeCell ref="B225:B226"/>
    <mergeCell ref="C225:C226"/>
    <mergeCell ref="B227:B228"/>
    <mergeCell ref="C227:C228"/>
    <mergeCell ref="B230:L230"/>
    <mergeCell ref="D231:F231"/>
    <mergeCell ref="G231:I231"/>
    <mergeCell ref="J231:L231"/>
    <mergeCell ref="B219:B220"/>
    <mergeCell ref="C219:C220"/>
    <mergeCell ref="B221:B222"/>
    <mergeCell ref="C221:C222"/>
    <mergeCell ref="B223:B224"/>
    <mergeCell ref="C223:C224"/>
    <mergeCell ref="B238:B239"/>
    <mergeCell ref="C238:C239"/>
    <mergeCell ref="B240:B241"/>
    <mergeCell ref="C240:C241"/>
    <mergeCell ref="B242:B243"/>
    <mergeCell ref="C242:C243"/>
    <mergeCell ref="B232:B233"/>
    <mergeCell ref="C232:C233"/>
    <mergeCell ref="B234:B235"/>
    <mergeCell ref="C234:C235"/>
    <mergeCell ref="B236:B237"/>
    <mergeCell ref="C236:C237"/>
    <mergeCell ref="B263:B264"/>
    <mergeCell ref="C263:C264"/>
    <mergeCell ref="B265:B266"/>
    <mergeCell ref="C265:C266"/>
    <mergeCell ref="B257:B258"/>
    <mergeCell ref="C257:C258"/>
    <mergeCell ref="B259:B260"/>
    <mergeCell ref="C259:C260"/>
    <mergeCell ref="B261:B262"/>
    <mergeCell ref="C261:C262"/>
    <mergeCell ref="B251:B252"/>
    <mergeCell ref="C251:C252"/>
    <mergeCell ref="B253:B254"/>
    <mergeCell ref="C253:C254"/>
    <mergeCell ref="B255:B256"/>
    <mergeCell ref="C255:C256"/>
    <mergeCell ref="B244:B245"/>
    <mergeCell ref="C244:C245"/>
    <mergeCell ref="B246:B247"/>
    <mergeCell ref="C246:C247"/>
    <mergeCell ref="B249:L249"/>
    <mergeCell ref="D250:F250"/>
    <mergeCell ref="G250:I250"/>
    <mergeCell ref="J250:L250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D7F7B-7F50-4938-B598-0BD16B44A5D1}">
  <dimension ref="A1:IK104"/>
  <sheetViews>
    <sheetView zoomScaleNormal="100" workbookViewId="0">
      <selection activeCell="AK36" sqref="AK36"/>
    </sheetView>
  </sheetViews>
  <sheetFormatPr defaultRowHeight="14.5"/>
  <cols>
    <col min="1" max="1" width="3.09765625" style="275" customWidth="1"/>
    <col min="2" max="2" width="9.5" style="275" customWidth="1"/>
    <col min="3" max="3" width="4" style="275" customWidth="1"/>
    <col min="4" max="4" width="0.8984375" style="275" customWidth="1"/>
    <col min="5" max="6" width="4" style="275" customWidth="1"/>
    <col min="7" max="7" width="0.8984375" style="275" customWidth="1"/>
    <col min="8" max="9" width="4" style="275" customWidth="1"/>
    <col min="10" max="10" width="0.8984375" style="275" customWidth="1"/>
    <col min="11" max="12" width="4" style="275" customWidth="1"/>
    <col min="13" max="13" width="0.8984375" style="275" customWidth="1"/>
    <col min="14" max="15" width="4" style="275" customWidth="1"/>
    <col min="16" max="16" width="0.8984375" style="275" customWidth="1"/>
    <col min="17" max="18" width="4" style="275" customWidth="1"/>
    <col min="19" max="19" width="0.8984375" style="275" customWidth="1"/>
    <col min="20" max="21" width="4" style="275" customWidth="1"/>
    <col min="22" max="22" width="0.8984375" style="275" customWidth="1"/>
    <col min="23" max="24" width="4" style="275" customWidth="1"/>
    <col min="25" max="25" width="0.8984375" style="275" customWidth="1"/>
    <col min="26" max="27" width="4" style="275" customWidth="1"/>
    <col min="28" max="28" width="0.8984375" style="275" customWidth="1"/>
    <col min="29" max="30" width="4" style="275" customWidth="1"/>
    <col min="31" max="31" width="0.8984375" style="275" customWidth="1"/>
    <col min="32" max="33" width="4" style="275" customWidth="1"/>
    <col min="34" max="34" width="0.8984375" style="275" customWidth="1"/>
    <col min="35" max="37" width="4" style="275" customWidth="1"/>
    <col min="38" max="38" width="8" style="275" customWidth="1"/>
    <col min="39" max="39" width="3.59765625" style="275" customWidth="1"/>
    <col min="40" max="43" width="13.5" style="275" customWidth="1"/>
    <col min="44" max="44" width="8.796875" style="275"/>
    <col min="45" max="45" width="9.8984375" style="276" customWidth="1"/>
    <col min="46" max="46" width="9.8984375" style="275" customWidth="1"/>
    <col min="47" max="245" width="8.796875" style="275"/>
    <col min="246" max="256" width="8.796875" style="277"/>
    <col min="257" max="257" width="3.09765625" style="277" customWidth="1"/>
    <col min="258" max="258" width="9.5" style="277" customWidth="1"/>
    <col min="259" max="259" width="4" style="277" customWidth="1"/>
    <col min="260" max="260" width="0.8984375" style="277" customWidth="1"/>
    <col min="261" max="262" width="4" style="277" customWidth="1"/>
    <col min="263" max="263" width="0.8984375" style="277" customWidth="1"/>
    <col min="264" max="265" width="4" style="277" customWidth="1"/>
    <col min="266" max="266" width="0.8984375" style="277" customWidth="1"/>
    <col min="267" max="268" width="4" style="277" customWidth="1"/>
    <col min="269" max="269" width="0.8984375" style="277" customWidth="1"/>
    <col min="270" max="271" width="4" style="277" customWidth="1"/>
    <col min="272" max="272" width="0.8984375" style="277" customWidth="1"/>
    <col min="273" max="274" width="4" style="277" customWidth="1"/>
    <col min="275" max="275" width="0.8984375" style="277" customWidth="1"/>
    <col min="276" max="277" width="4" style="277" customWidth="1"/>
    <col min="278" max="278" width="0.8984375" style="277" customWidth="1"/>
    <col min="279" max="280" width="4" style="277" customWidth="1"/>
    <col min="281" max="281" width="0.8984375" style="277" customWidth="1"/>
    <col min="282" max="283" width="4" style="277" customWidth="1"/>
    <col min="284" max="284" width="0.8984375" style="277" customWidth="1"/>
    <col min="285" max="286" width="4" style="277" customWidth="1"/>
    <col min="287" max="287" width="0.8984375" style="277" customWidth="1"/>
    <col min="288" max="289" width="4" style="277" customWidth="1"/>
    <col min="290" max="290" width="0.8984375" style="277" customWidth="1"/>
    <col min="291" max="293" width="4" style="277" customWidth="1"/>
    <col min="294" max="294" width="8" style="277" customWidth="1"/>
    <col min="295" max="295" width="3.59765625" style="277" customWidth="1"/>
    <col min="296" max="300" width="8.796875" style="277"/>
    <col min="301" max="302" width="9.8984375" style="277" customWidth="1"/>
    <col min="303" max="512" width="8.796875" style="277"/>
    <col min="513" max="513" width="3.09765625" style="277" customWidth="1"/>
    <col min="514" max="514" width="9.5" style="277" customWidth="1"/>
    <col min="515" max="515" width="4" style="277" customWidth="1"/>
    <col min="516" max="516" width="0.8984375" style="277" customWidth="1"/>
    <col min="517" max="518" width="4" style="277" customWidth="1"/>
    <col min="519" max="519" width="0.8984375" style="277" customWidth="1"/>
    <col min="520" max="521" width="4" style="277" customWidth="1"/>
    <col min="522" max="522" width="0.8984375" style="277" customWidth="1"/>
    <col min="523" max="524" width="4" style="277" customWidth="1"/>
    <col min="525" max="525" width="0.8984375" style="277" customWidth="1"/>
    <col min="526" max="527" width="4" style="277" customWidth="1"/>
    <col min="528" max="528" width="0.8984375" style="277" customWidth="1"/>
    <col min="529" max="530" width="4" style="277" customWidth="1"/>
    <col min="531" max="531" width="0.8984375" style="277" customWidth="1"/>
    <col min="532" max="533" width="4" style="277" customWidth="1"/>
    <col min="534" max="534" width="0.8984375" style="277" customWidth="1"/>
    <col min="535" max="536" width="4" style="277" customWidth="1"/>
    <col min="537" max="537" width="0.8984375" style="277" customWidth="1"/>
    <col min="538" max="539" width="4" style="277" customWidth="1"/>
    <col min="540" max="540" width="0.8984375" style="277" customWidth="1"/>
    <col min="541" max="542" width="4" style="277" customWidth="1"/>
    <col min="543" max="543" width="0.8984375" style="277" customWidth="1"/>
    <col min="544" max="545" width="4" style="277" customWidth="1"/>
    <col min="546" max="546" width="0.8984375" style="277" customWidth="1"/>
    <col min="547" max="549" width="4" style="277" customWidth="1"/>
    <col min="550" max="550" width="8" style="277" customWidth="1"/>
    <col min="551" max="551" width="3.59765625" style="277" customWidth="1"/>
    <col min="552" max="556" width="8.796875" style="277"/>
    <col min="557" max="558" width="9.8984375" style="277" customWidth="1"/>
    <col min="559" max="768" width="8.796875" style="277"/>
    <col min="769" max="769" width="3.09765625" style="277" customWidth="1"/>
    <col min="770" max="770" width="9.5" style="277" customWidth="1"/>
    <col min="771" max="771" width="4" style="277" customWidth="1"/>
    <col min="772" max="772" width="0.8984375" style="277" customWidth="1"/>
    <col min="773" max="774" width="4" style="277" customWidth="1"/>
    <col min="775" max="775" width="0.8984375" style="277" customWidth="1"/>
    <col min="776" max="777" width="4" style="277" customWidth="1"/>
    <col min="778" max="778" width="0.8984375" style="277" customWidth="1"/>
    <col min="779" max="780" width="4" style="277" customWidth="1"/>
    <col min="781" max="781" width="0.8984375" style="277" customWidth="1"/>
    <col min="782" max="783" width="4" style="277" customWidth="1"/>
    <col min="784" max="784" width="0.8984375" style="277" customWidth="1"/>
    <col min="785" max="786" width="4" style="277" customWidth="1"/>
    <col min="787" max="787" width="0.8984375" style="277" customWidth="1"/>
    <col min="788" max="789" width="4" style="277" customWidth="1"/>
    <col min="790" max="790" width="0.8984375" style="277" customWidth="1"/>
    <col min="791" max="792" width="4" style="277" customWidth="1"/>
    <col min="793" max="793" width="0.8984375" style="277" customWidth="1"/>
    <col min="794" max="795" width="4" style="277" customWidth="1"/>
    <col min="796" max="796" width="0.8984375" style="277" customWidth="1"/>
    <col min="797" max="798" width="4" style="277" customWidth="1"/>
    <col min="799" max="799" width="0.8984375" style="277" customWidth="1"/>
    <col min="800" max="801" width="4" style="277" customWidth="1"/>
    <col min="802" max="802" width="0.8984375" style="277" customWidth="1"/>
    <col min="803" max="805" width="4" style="277" customWidth="1"/>
    <col min="806" max="806" width="8" style="277" customWidth="1"/>
    <col min="807" max="807" width="3.59765625" style="277" customWidth="1"/>
    <col min="808" max="812" width="8.796875" style="277"/>
    <col min="813" max="814" width="9.8984375" style="277" customWidth="1"/>
    <col min="815" max="1024" width="8.796875" style="277"/>
    <col min="1025" max="1025" width="3.09765625" style="277" customWidth="1"/>
    <col min="1026" max="1026" width="9.5" style="277" customWidth="1"/>
    <col min="1027" max="1027" width="4" style="277" customWidth="1"/>
    <col min="1028" max="1028" width="0.8984375" style="277" customWidth="1"/>
    <col min="1029" max="1030" width="4" style="277" customWidth="1"/>
    <col min="1031" max="1031" width="0.8984375" style="277" customWidth="1"/>
    <col min="1032" max="1033" width="4" style="277" customWidth="1"/>
    <col min="1034" max="1034" width="0.8984375" style="277" customWidth="1"/>
    <col min="1035" max="1036" width="4" style="277" customWidth="1"/>
    <col min="1037" max="1037" width="0.8984375" style="277" customWidth="1"/>
    <col min="1038" max="1039" width="4" style="277" customWidth="1"/>
    <col min="1040" max="1040" width="0.8984375" style="277" customWidth="1"/>
    <col min="1041" max="1042" width="4" style="277" customWidth="1"/>
    <col min="1043" max="1043" width="0.8984375" style="277" customWidth="1"/>
    <col min="1044" max="1045" width="4" style="277" customWidth="1"/>
    <col min="1046" max="1046" width="0.8984375" style="277" customWidth="1"/>
    <col min="1047" max="1048" width="4" style="277" customWidth="1"/>
    <col min="1049" max="1049" width="0.8984375" style="277" customWidth="1"/>
    <col min="1050" max="1051" width="4" style="277" customWidth="1"/>
    <col min="1052" max="1052" width="0.8984375" style="277" customWidth="1"/>
    <col min="1053" max="1054" width="4" style="277" customWidth="1"/>
    <col min="1055" max="1055" width="0.8984375" style="277" customWidth="1"/>
    <col min="1056" max="1057" width="4" style="277" customWidth="1"/>
    <col min="1058" max="1058" width="0.8984375" style="277" customWidth="1"/>
    <col min="1059" max="1061" width="4" style="277" customWidth="1"/>
    <col min="1062" max="1062" width="8" style="277" customWidth="1"/>
    <col min="1063" max="1063" width="3.59765625" style="277" customWidth="1"/>
    <col min="1064" max="1068" width="8.796875" style="277"/>
    <col min="1069" max="1070" width="9.8984375" style="277" customWidth="1"/>
    <col min="1071" max="1280" width="8.796875" style="277"/>
    <col min="1281" max="1281" width="3.09765625" style="277" customWidth="1"/>
    <col min="1282" max="1282" width="9.5" style="277" customWidth="1"/>
    <col min="1283" max="1283" width="4" style="277" customWidth="1"/>
    <col min="1284" max="1284" width="0.8984375" style="277" customWidth="1"/>
    <col min="1285" max="1286" width="4" style="277" customWidth="1"/>
    <col min="1287" max="1287" width="0.8984375" style="277" customWidth="1"/>
    <col min="1288" max="1289" width="4" style="277" customWidth="1"/>
    <col min="1290" max="1290" width="0.8984375" style="277" customWidth="1"/>
    <col min="1291" max="1292" width="4" style="277" customWidth="1"/>
    <col min="1293" max="1293" width="0.8984375" style="277" customWidth="1"/>
    <col min="1294" max="1295" width="4" style="277" customWidth="1"/>
    <col min="1296" max="1296" width="0.8984375" style="277" customWidth="1"/>
    <col min="1297" max="1298" width="4" style="277" customWidth="1"/>
    <col min="1299" max="1299" width="0.8984375" style="277" customWidth="1"/>
    <col min="1300" max="1301" width="4" style="277" customWidth="1"/>
    <col min="1302" max="1302" width="0.8984375" style="277" customWidth="1"/>
    <col min="1303" max="1304" width="4" style="277" customWidth="1"/>
    <col min="1305" max="1305" width="0.8984375" style="277" customWidth="1"/>
    <col min="1306" max="1307" width="4" style="277" customWidth="1"/>
    <col min="1308" max="1308" width="0.8984375" style="277" customWidth="1"/>
    <col min="1309" max="1310" width="4" style="277" customWidth="1"/>
    <col min="1311" max="1311" width="0.8984375" style="277" customWidth="1"/>
    <col min="1312" max="1313" width="4" style="277" customWidth="1"/>
    <col min="1314" max="1314" width="0.8984375" style="277" customWidth="1"/>
    <col min="1315" max="1317" width="4" style="277" customWidth="1"/>
    <col min="1318" max="1318" width="8" style="277" customWidth="1"/>
    <col min="1319" max="1319" width="3.59765625" style="277" customWidth="1"/>
    <col min="1320" max="1324" width="8.796875" style="277"/>
    <col min="1325" max="1326" width="9.8984375" style="277" customWidth="1"/>
    <col min="1327" max="1536" width="8.796875" style="277"/>
    <col min="1537" max="1537" width="3.09765625" style="277" customWidth="1"/>
    <col min="1538" max="1538" width="9.5" style="277" customWidth="1"/>
    <col min="1539" max="1539" width="4" style="277" customWidth="1"/>
    <col min="1540" max="1540" width="0.8984375" style="277" customWidth="1"/>
    <col min="1541" max="1542" width="4" style="277" customWidth="1"/>
    <col min="1543" max="1543" width="0.8984375" style="277" customWidth="1"/>
    <col min="1544" max="1545" width="4" style="277" customWidth="1"/>
    <col min="1546" max="1546" width="0.8984375" style="277" customWidth="1"/>
    <col min="1547" max="1548" width="4" style="277" customWidth="1"/>
    <col min="1549" max="1549" width="0.8984375" style="277" customWidth="1"/>
    <col min="1550" max="1551" width="4" style="277" customWidth="1"/>
    <col min="1552" max="1552" width="0.8984375" style="277" customWidth="1"/>
    <col min="1553" max="1554" width="4" style="277" customWidth="1"/>
    <col min="1555" max="1555" width="0.8984375" style="277" customWidth="1"/>
    <col min="1556" max="1557" width="4" style="277" customWidth="1"/>
    <col min="1558" max="1558" width="0.8984375" style="277" customWidth="1"/>
    <col min="1559" max="1560" width="4" style="277" customWidth="1"/>
    <col min="1561" max="1561" width="0.8984375" style="277" customWidth="1"/>
    <col min="1562" max="1563" width="4" style="277" customWidth="1"/>
    <col min="1564" max="1564" width="0.8984375" style="277" customWidth="1"/>
    <col min="1565" max="1566" width="4" style="277" customWidth="1"/>
    <col min="1567" max="1567" width="0.8984375" style="277" customWidth="1"/>
    <col min="1568" max="1569" width="4" style="277" customWidth="1"/>
    <col min="1570" max="1570" width="0.8984375" style="277" customWidth="1"/>
    <col min="1571" max="1573" width="4" style="277" customWidth="1"/>
    <col min="1574" max="1574" width="8" style="277" customWidth="1"/>
    <col min="1575" max="1575" width="3.59765625" style="277" customWidth="1"/>
    <col min="1576" max="1580" width="8.796875" style="277"/>
    <col min="1581" max="1582" width="9.8984375" style="277" customWidth="1"/>
    <col min="1583" max="1792" width="8.796875" style="277"/>
    <col min="1793" max="1793" width="3.09765625" style="277" customWidth="1"/>
    <col min="1794" max="1794" width="9.5" style="277" customWidth="1"/>
    <col min="1795" max="1795" width="4" style="277" customWidth="1"/>
    <col min="1796" max="1796" width="0.8984375" style="277" customWidth="1"/>
    <col min="1797" max="1798" width="4" style="277" customWidth="1"/>
    <col min="1799" max="1799" width="0.8984375" style="277" customWidth="1"/>
    <col min="1800" max="1801" width="4" style="277" customWidth="1"/>
    <col min="1802" max="1802" width="0.8984375" style="277" customWidth="1"/>
    <col min="1803" max="1804" width="4" style="277" customWidth="1"/>
    <col min="1805" max="1805" width="0.8984375" style="277" customWidth="1"/>
    <col min="1806" max="1807" width="4" style="277" customWidth="1"/>
    <col min="1808" max="1808" width="0.8984375" style="277" customWidth="1"/>
    <col min="1809" max="1810" width="4" style="277" customWidth="1"/>
    <col min="1811" max="1811" width="0.8984375" style="277" customWidth="1"/>
    <col min="1812" max="1813" width="4" style="277" customWidth="1"/>
    <col min="1814" max="1814" width="0.8984375" style="277" customWidth="1"/>
    <col min="1815" max="1816" width="4" style="277" customWidth="1"/>
    <col min="1817" max="1817" width="0.8984375" style="277" customWidth="1"/>
    <col min="1818" max="1819" width="4" style="277" customWidth="1"/>
    <col min="1820" max="1820" width="0.8984375" style="277" customWidth="1"/>
    <col min="1821" max="1822" width="4" style="277" customWidth="1"/>
    <col min="1823" max="1823" width="0.8984375" style="277" customWidth="1"/>
    <col min="1824" max="1825" width="4" style="277" customWidth="1"/>
    <col min="1826" max="1826" width="0.8984375" style="277" customWidth="1"/>
    <col min="1827" max="1829" width="4" style="277" customWidth="1"/>
    <col min="1830" max="1830" width="8" style="277" customWidth="1"/>
    <col min="1831" max="1831" width="3.59765625" style="277" customWidth="1"/>
    <col min="1832" max="1836" width="8.796875" style="277"/>
    <col min="1837" max="1838" width="9.8984375" style="277" customWidth="1"/>
    <col min="1839" max="2048" width="8.796875" style="277"/>
    <col min="2049" max="2049" width="3.09765625" style="277" customWidth="1"/>
    <col min="2050" max="2050" width="9.5" style="277" customWidth="1"/>
    <col min="2051" max="2051" width="4" style="277" customWidth="1"/>
    <col min="2052" max="2052" width="0.8984375" style="277" customWidth="1"/>
    <col min="2053" max="2054" width="4" style="277" customWidth="1"/>
    <col min="2055" max="2055" width="0.8984375" style="277" customWidth="1"/>
    <col min="2056" max="2057" width="4" style="277" customWidth="1"/>
    <col min="2058" max="2058" width="0.8984375" style="277" customWidth="1"/>
    <col min="2059" max="2060" width="4" style="277" customWidth="1"/>
    <col min="2061" max="2061" width="0.8984375" style="277" customWidth="1"/>
    <col min="2062" max="2063" width="4" style="277" customWidth="1"/>
    <col min="2064" max="2064" width="0.8984375" style="277" customWidth="1"/>
    <col min="2065" max="2066" width="4" style="277" customWidth="1"/>
    <col min="2067" max="2067" width="0.8984375" style="277" customWidth="1"/>
    <col min="2068" max="2069" width="4" style="277" customWidth="1"/>
    <col min="2070" max="2070" width="0.8984375" style="277" customWidth="1"/>
    <col min="2071" max="2072" width="4" style="277" customWidth="1"/>
    <col min="2073" max="2073" width="0.8984375" style="277" customWidth="1"/>
    <col min="2074" max="2075" width="4" style="277" customWidth="1"/>
    <col min="2076" max="2076" width="0.8984375" style="277" customWidth="1"/>
    <col min="2077" max="2078" width="4" style="277" customWidth="1"/>
    <col min="2079" max="2079" width="0.8984375" style="277" customWidth="1"/>
    <col min="2080" max="2081" width="4" style="277" customWidth="1"/>
    <col min="2082" max="2082" width="0.8984375" style="277" customWidth="1"/>
    <col min="2083" max="2085" width="4" style="277" customWidth="1"/>
    <col min="2086" max="2086" width="8" style="277" customWidth="1"/>
    <col min="2087" max="2087" width="3.59765625" style="277" customWidth="1"/>
    <col min="2088" max="2092" width="8.796875" style="277"/>
    <col min="2093" max="2094" width="9.8984375" style="277" customWidth="1"/>
    <col min="2095" max="2304" width="8.796875" style="277"/>
    <col min="2305" max="2305" width="3.09765625" style="277" customWidth="1"/>
    <col min="2306" max="2306" width="9.5" style="277" customWidth="1"/>
    <col min="2307" max="2307" width="4" style="277" customWidth="1"/>
    <col min="2308" max="2308" width="0.8984375" style="277" customWidth="1"/>
    <col min="2309" max="2310" width="4" style="277" customWidth="1"/>
    <col min="2311" max="2311" width="0.8984375" style="277" customWidth="1"/>
    <col min="2312" max="2313" width="4" style="277" customWidth="1"/>
    <col min="2314" max="2314" width="0.8984375" style="277" customWidth="1"/>
    <col min="2315" max="2316" width="4" style="277" customWidth="1"/>
    <col min="2317" max="2317" width="0.8984375" style="277" customWidth="1"/>
    <col min="2318" max="2319" width="4" style="277" customWidth="1"/>
    <col min="2320" max="2320" width="0.8984375" style="277" customWidth="1"/>
    <col min="2321" max="2322" width="4" style="277" customWidth="1"/>
    <col min="2323" max="2323" width="0.8984375" style="277" customWidth="1"/>
    <col min="2324" max="2325" width="4" style="277" customWidth="1"/>
    <col min="2326" max="2326" width="0.8984375" style="277" customWidth="1"/>
    <col min="2327" max="2328" width="4" style="277" customWidth="1"/>
    <col min="2329" max="2329" width="0.8984375" style="277" customWidth="1"/>
    <col min="2330" max="2331" width="4" style="277" customWidth="1"/>
    <col min="2332" max="2332" width="0.8984375" style="277" customWidth="1"/>
    <col min="2333" max="2334" width="4" style="277" customWidth="1"/>
    <col min="2335" max="2335" width="0.8984375" style="277" customWidth="1"/>
    <col min="2336" max="2337" width="4" style="277" customWidth="1"/>
    <col min="2338" max="2338" width="0.8984375" style="277" customWidth="1"/>
    <col min="2339" max="2341" width="4" style="277" customWidth="1"/>
    <col min="2342" max="2342" width="8" style="277" customWidth="1"/>
    <col min="2343" max="2343" width="3.59765625" style="277" customWidth="1"/>
    <col min="2344" max="2348" width="8.796875" style="277"/>
    <col min="2349" max="2350" width="9.8984375" style="277" customWidth="1"/>
    <col min="2351" max="2560" width="8.796875" style="277"/>
    <col min="2561" max="2561" width="3.09765625" style="277" customWidth="1"/>
    <col min="2562" max="2562" width="9.5" style="277" customWidth="1"/>
    <col min="2563" max="2563" width="4" style="277" customWidth="1"/>
    <col min="2564" max="2564" width="0.8984375" style="277" customWidth="1"/>
    <col min="2565" max="2566" width="4" style="277" customWidth="1"/>
    <col min="2567" max="2567" width="0.8984375" style="277" customWidth="1"/>
    <col min="2568" max="2569" width="4" style="277" customWidth="1"/>
    <col min="2570" max="2570" width="0.8984375" style="277" customWidth="1"/>
    <col min="2571" max="2572" width="4" style="277" customWidth="1"/>
    <col min="2573" max="2573" width="0.8984375" style="277" customWidth="1"/>
    <col min="2574" max="2575" width="4" style="277" customWidth="1"/>
    <col min="2576" max="2576" width="0.8984375" style="277" customWidth="1"/>
    <col min="2577" max="2578" width="4" style="277" customWidth="1"/>
    <col min="2579" max="2579" width="0.8984375" style="277" customWidth="1"/>
    <col min="2580" max="2581" width="4" style="277" customWidth="1"/>
    <col min="2582" max="2582" width="0.8984375" style="277" customWidth="1"/>
    <col min="2583" max="2584" width="4" style="277" customWidth="1"/>
    <col min="2585" max="2585" width="0.8984375" style="277" customWidth="1"/>
    <col min="2586" max="2587" width="4" style="277" customWidth="1"/>
    <col min="2588" max="2588" width="0.8984375" style="277" customWidth="1"/>
    <col min="2589" max="2590" width="4" style="277" customWidth="1"/>
    <col min="2591" max="2591" width="0.8984375" style="277" customWidth="1"/>
    <col min="2592" max="2593" width="4" style="277" customWidth="1"/>
    <col min="2594" max="2594" width="0.8984375" style="277" customWidth="1"/>
    <col min="2595" max="2597" width="4" style="277" customWidth="1"/>
    <col min="2598" max="2598" width="8" style="277" customWidth="1"/>
    <col min="2599" max="2599" width="3.59765625" style="277" customWidth="1"/>
    <col min="2600" max="2604" width="8.796875" style="277"/>
    <col min="2605" max="2606" width="9.8984375" style="277" customWidth="1"/>
    <col min="2607" max="2816" width="8.796875" style="277"/>
    <col min="2817" max="2817" width="3.09765625" style="277" customWidth="1"/>
    <col min="2818" max="2818" width="9.5" style="277" customWidth="1"/>
    <col min="2819" max="2819" width="4" style="277" customWidth="1"/>
    <col min="2820" max="2820" width="0.8984375" style="277" customWidth="1"/>
    <col min="2821" max="2822" width="4" style="277" customWidth="1"/>
    <col min="2823" max="2823" width="0.8984375" style="277" customWidth="1"/>
    <col min="2824" max="2825" width="4" style="277" customWidth="1"/>
    <col min="2826" max="2826" width="0.8984375" style="277" customWidth="1"/>
    <col min="2827" max="2828" width="4" style="277" customWidth="1"/>
    <col min="2829" max="2829" width="0.8984375" style="277" customWidth="1"/>
    <col min="2830" max="2831" width="4" style="277" customWidth="1"/>
    <col min="2832" max="2832" width="0.8984375" style="277" customWidth="1"/>
    <col min="2833" max="2834" width="4" style="277" customWidth="1"/>
    <col min="2835" max="2835" width="0.8984375" style="277" customWidth="1"/>
    <col min="2836" max="2837" width="4" style="277" customWidth="1"/>
    <col min="2838" max="2838" width="0.8984375" style="277" customWidth="1"/>
    <col min="2839" max="2840" width="4" style="277" customWidth="1"/>
    <col min="2841" max="2841" width="0.8984375" style="277" customWidth="1"/>
    <col min="2842" max="2843" width="4" style="277" customWidth="1"/>
    <col min="2844" max="2844" width="0.8984375" style="277" customWidth="1"/>
    <col min="2845" max="2846" width="4" style="277" customWidth="1"/>
    <col min="2847" max="2847" width="0.8984375" style="277" customWidth="1"/>
    <col min="2848" max="2849" width="4" style="277" customWidth="1"/>
    <col min="2850" max="2850" width="0.8984375" style="277" customWidth="1"/>
    <col min="2851" max="2853" width="4" style="277" customWidth="1"/>
    <col min="2854" max="2854" width="8" style="277" customWidth="1"/>
    <col min="2855" max="2855" width="3.59765625" style="277" customWidth="1"/>
    <col min="2856" max="2860" width="8.796875" style="277"/>
    <col min="2861" max="2862" width="9.8984375" style="277" customWidth="1"/>
    <col min="2863" max="3072" width="8.796875" style="277"/>
    <col min="3073" max="3073" width="3.09765625" style="277" customWidth="1"/>
    <col min="3074" max="3074" width="9.5" style="277" customWidth="1"/>
    <col min="3075" max="3075" width="4" style="277" customWidth="1"/>
    <col min="3076" max="3076" width="0.8984375" style="277" customWidth="1"/>
    <col min="3077" max="3078" width="4" style="277" customWidth="1"/>
    <col min="3079" max="3079" width="0.8984375" style="277" customWidth="1"/>
    <col min="3080" max="3081" width="4" style="277" customWidth="1"/>
    <col min="3082" max="3082" width="0.8984375" style="277" customWidth="1"/>
    <col min="3083" max="3084" width="4" style="277" customWidth="1"/>
    <col min="3085" max="3085" width="0.8984375" style="277" customWidth="1"/>
    <col min="3086" max="3087" width="4" style="277" customWidth="1"/>
    <col min="3088" max="3088" width="0.8984375" style="277" customWidth="1"/>
    <col min="3089" max="3090" width="4" style="277" customWidth="1"/>
    <col min="3091" max="3091" width="0.8984375" style="277" customWidth="1"/>
    <col min="3092" max="3093" width="4" style="277" customWidth="1"/>
    <col min="3094" max="3094" width="0.8984375" style="277" customWidth="1"/>
    <col min="3095" max="3096" width="4" style="277" customWidth="1"/>
    <col min="3097" max="3097" width="0.8984375" style="277" customWidth="1"/>
    <col min="3098" max="3099" width="4" style="277" customWidth="1"/>
    <col min="3100" max="3100" width="0.8984375" style="277" customWidth="1"/>
    <col min="3101" max="3102" width="4" style="277" customWidth="1"/>
    <col min="3103" max="3103" width="0.8984375" style="277" customWidth="1"/>
    <col min="3104" max="3105" width="4" style="277" customWidth="1"/>
    <col min="3106" max="3106" width="0.8984375" style="277" customWidth="1"/>
    <col min="3107" max="3109" width="4" style="277" customWidth="1"/>
    <col min="3110" max="3110" width="8" style="277" customWidth="1"/>
    <col min="3111" max="3111" width="3.59765625" style="277" customWidth="1"/>
    <col min="3112" max="3116" width="8.796875" style="277"/>
    <col min="3117" max="3118" width="9.8984375" style="277" customWidth="1"/>
    <col min="3119" max="3328" width="8.796875" style="277"/>
    <col min="3329" max="3329" width="3.09765625" style="277" customWidth="1"/>
    <col min="3330" max="3330" width="9.5" style="277" customWidth="1"/>
    <col min="3331" max="3331" width="4" style="277" customWidth="1"/>
    <col min="3332" max="3332" width="0.8984375" style="277" customWidth="1"/>
    <col min="3333" max="3334" width="4" style="277" customWidth="1"/>
    <col min="3335" max="3335" width="0.8984375" style="277" customWidth="1"/>
    <col min="3336" max="3337" width="4" style="277" customWidth="1"/>
    <col min="3338" max="3338" width="0.8984375" style="277" customWidth="1"/>
    <col min="3339" max="3340" width="4" style="277" customWidth="1"/>
    <col min="3341" max="3341" width="0.8984375" style="277" customWidth="1"/>
    <col min="3342" max="3343" width="4" style="277" customWidth="1"/>
    <col min="3344" max="3344" width="0.8984375" style="277" customWidth="1"/>
    <col min="3345" max="3346" width="4" style="277" customWidth="1"/>
    <col min="3347" max="3347" width="0.8984375" style="277" customWidth="1"/>
    <col min="3348" max="3349" width="4" style="277" customWidth="1"/>
    <col min="3350" max="3350" width="0.8984375" style="277" customWidth="1"/>
    <col min="3351" max="3352" width="4" style="277" customWidth="1"/>
    <col min="3353" max="3353" width="0.8984375" style="277" customWidth="1"/>
    <col min="3354" max="3355" width="4" style="277" customWidth="1"/>
    <col min="3356" max="3356" width="0.8984375" style="277" customWidth="1"/>
    <col min="3357" max="3358" width="4" style="277" customWidth="1"/>
    <col min="3359" max="3359" width="0.8984375" style="277" customWidth="1"/>
    <col min="3360" max="3361" width="4" style="277" customWidth="1"/>
    <col min="3362" max="3362" width="0.8984375" style="277" customWidth="1"/>
    <col min="3363" max="3365" width="4" style="277" customWidth="1"/>
    <col min="3366" max="3366" width="8" style="277" customWidth="1"/>
    <col min="3367" max="3367" width="3.59765625" style="277" customWidth="1"/>
    <col min="3368" max="3372" width="8.796875" style="277"/>
    <col min="3373" max="3374" width="9.8984375" style="277" customWidth="1"/>
    <col min="3375" max="3584" width="8.796875" style="277"/>
    <col min="3585" max="3585" width="3.09765625" style="277" customWidth="1"/>
    <col min="3586" max="3586" width="9.5" style="277" customWidth="1"/>
    <col min="3587" max="3587" width="4" style="277" customWidth="1"/>
    <col min="3588" max="3588" width="0.8984375" style="277" customWidth="1"/>
    <col min="3589" max="3590" width="4" style="277" customWidth="1"/>
    <col min="3591" max="3591" width="0.8984375" style="277" customWidth="1"/>
    <col min="3592" max="3593" width="4" style="277" customWidth="1"/>
    <col min="3594" max="3594" width="0.8984375" style="277" customWidth="1"/>
    <col min="3595" max="3596" width="4" style="277" customWidth="1"/>
    <col min="3597" max="3597" width="0.8984375" style="277" customWidth="1"/>
    <col min="3598" max="3599" width="4" style="277" customWidth="1"/>
    <col min="3600" max="3600" width="0.8984375" style="277" customWidth="1"/>
    <col min="3601" max="3602" width="4" style="277" customWidth="1"/>
    <col min="3603" max="3603" width="0.8984375" style="277" customWidth="1"/>
    <col min="3604" max="3605" width="4" style="277" customWidth="1"/>
    <col min="3606" max="3606" width="0.8984375" style="277" customWidth="1"/>
    <col min="3607" max="3608" width="4" style="277" customWidth="1"/>
    <col min="3609" max="3609" width="0.8984375" style="277" customWidth="1"/>
    <col min="3610" max="3611" width="4" style="277" customWidth="1"/>
    <col min="3612" max="3612" width="0.8984375" style="277" customWidth="1"/>
    <col min="3613" max="3614" width="4" style="277" customWidth="1"/>
    <col min="3615" max="3615" width="0.8984375" style="277" customWidth="1"/>
    <col min="3616" max="3617" width="4" style="277" customWidth="1"/>
    <col min="3618" max="3618" width="0.8984375" style="277" customWidth="1"/>
    <col min="3619" max="3621" width="4" style="277" customWidth="1"/>
    <col min="3622" max="3622" width="8" style="277" customWidth="1"/>
    <col min="3623" max="3623" width="3.59765625" style="277" customWidth="1"/>
    <col min="3624" max="3628" width="8.796875" style="277"/>
    <col min="3629" max="3630" width="9.8984375" style="277" customWidth="1"/>
    <col min="3631" max="3840" width="8.796875" style="277"/>
    <col min="3841" max="3841" width="3.09765625" style="277" customWidth="1"/>
    <col min="3842" max="3842" width="9.5" style="277" customWidth="1"/>
    <col min="3843" max="3843" width="4" style="277" customWidth="1"/>
    <col min="3844" max="3844" width="0.8984375" style="277" customWidth="1"/>
    <col min="3845" max="3846" width="4" style="277" customWidth="1"/>
    <col min="3847" max="3847" width="0.8984375" style="277" customWidth="1"/>
    <col min="3848" max="3849" width="4" style="277" customWidth="1"/>
    <col min="3850" max="3850" width="0.8984375" style="277" customWidth="1"/>
    <col min="3851" max="3852" width="4" style="277" customWidth="1"/>
    <col min="3853" max="3853" width="0.8984375" style="277" customWidth="1"/>
    <col min="3854" max="3855" width="4" style="277" customWidth="1"/>
    <col min="3856" max="3856" width="0.8984375" style="277" customWidth="1"/>
    <col min="3857" max="3858" width="4" style="277" customWidth="1"/>
    <col min="3859" max="3859" width="0.8984375" style="277" customWidth="1"/>
    <col min="3860" max="3861" width="4" style="277" customWidth="1"/>
    <col min="3862" max="3862" width="0.8984375" style="277" customWidth="1"/>
    <col min="3863" max="3864" width="4" style="277" customWidth="1"/>
    <col min="3865" max="3865" width="0.8984375" style="277" customWidth="1"/>
    <col min="3866" max="3867" width="4" style="277" customWidth="1"/>
    <col min="3868" max="3868" width="0.8984375" style="277" customWidth="1"/>
    <col min="3869" max="3870" width="4" style="277" customWidth="1"/>
    <col min="3871" max="3871" width="0.8984375" style="277" customWidth="1"/>
    <col min="3872" max="3873" width="4" style="277" customWidth="1"/>
    <col min="3874" max="3874" width="0.8984375" style="277" customWidth="1"/>
    <col min="3875" max="3877" width="4" style="277" customWidth="1"/>
    <col min="3878" max="3878" width="8" style="277" customWidth="1"/>
    <col min="3879" max="3879" width="3.59765625" style="277" customWidth="1"/>
    <col min="3880" max="3884" width="8.796875" style="277"/>
    <col min="3885" max="3886" width="9.8984375" style="277" customWidth="1"/>
    <col min="3887" max="4096" width="8.796875" style="277"/>
    <col min="4097" max="4097" width="3.09765625" style="277" customWidth="1"/>
    <col min="4098" max="4098" width="9.5" style="277" customWidth="1"/>
    <col min="4099" max="4099" width="4" style="277" customWidth="1"/>
    <col min="4100" max="4100" width="0.8984375" style="277" customWidth="1"/>
    <col min="4101" max="4102" width="4" style="277" customWidth="1"/>
    <col min="4103" max="4103" width="0.8984375" style="277" customWidth="1"/>
    <col min="4104" max="4105" width="4" style="277" customWidth="1"/>
    <col min="4106" max="4106" width="0.8984375" style="277" customWidth="1"/>
    <col min="4107" max="4108" width="4" style="277" customWidth="1"/>
    <col min="4109" max="4109" width="0.8984375" style="277" customWidth="1"/>
    <col min="4110" max="4111" width="4" style="277" customWidth="1"/>
    <col min="4112" max="4112" width="0.8984375" style="277" customWidth="1"/>
    <col min="4113" max="4114" width="4" style="277" customWidth="1"/>
    <col min="4115" max="4115" width="0.8984375" style="277" customWidth="1"/>
    <col min="4116" max="4117" width="4" style="277" customWidth="1"/>
    <col min="4118" max="4118" width="0.8984375" style="277" customWidth="1"/>
    <col min="4119" max="4120" width="4" style="277" customWidth="1"/>
    <col min="4121" max="4121" width="0.8984375" style="277" customWidth="1"/>
    <col min="4122" max="4123" width="4" style="277" customWidth="1"/>
    <col min="4124" max="4124" width="0.8984375" style="277" customWidth="1"/>
    <col min="4125" max="4126" width="4" style="277" customWidth="1"/>
    <col min="4127" max="4127" width="0.8984375" style="277" customWidth="1"/>
    <col min="4128" max="4129" width="4" style="277" customWidth="1"/>
    <col min="4130" max="4130" width="0.8984375" style="277" customWidth="1"/>
    <col min="4131" max="4133" width="4" style="277" customWidth="1"/>
    <col min="4134" max="4134" width="8" style="277" customWidth="1"/>
    <col min="4135" max="4135" width="3.59765625" style="277" customWidth="1"/>
    <col min="4136" max="4140" width="8.796875" style="277"/>
    <col min="4141" max="4142" width="9.8984375" style="277" customWidth="1"/>
    <col min="4143" max="4352" width="8.796875" style="277"/>
    <col min="4353" max="4353" width="3.09765625" style="277" customWidth="1"/>
    <col min="4354" max="4354" width="9.5" style="277" customWidth="1"/>
    <col min="4355" max="4355" width="4" style="277" customWidth="1"/>
    <col min="4356" max="4356" width="0.8984375" style="277" customWidth="1"/>
    <col min="4357" max="4358" width="4" style="277" customWidth="1"/>
    <col min="4359" max="4359" width="0.8984375" style="277" customWidth="1"/>
    <col min="4360" max="4361" width="4" style="277" customWidth="1"/>
    <col min="4362" max="4362" width="0.8984375" style="277" customWidth="1"/>
    <col min="4363" max="4364" width="4" style="277" customWidth="1"/>
    <col min="4365" max="4365" width="0.8984375" style="277" customWidth="1"/>
    <col min="4366" max="4367" width="4" style="277" customWidth="1"/>
    <col min="4368" max="4368" width="0.8984375" style="277" customWidth="1"/>
    <col min="4369" max="4370" width="4" style="277" customWidth="1"/>
    <col min="4371" max="4371" width="0.8984375" style="277" customWidth="1"/>
    <col min="4372" max="4373" width="4" style="277" customWidth="1"/>
    <col min="4374" max="4374" width="0.8984375" style="277" customWidth="1"/>
    <col min="4375" max="4376" width="4" style="277" customWidth="1"/>
    <col min="4377" max="4377" width="0.8984375" style="277" customWidth="1"/>
    <col min="4378" max="4379" width="4" style="277" customWidth="1"/>
    <col min="4380" max="4380" width="0.8984375" style="277" customWidth="1"/>
    <col min="4381" max="4382" width="4" style="277" customWidth="1"/>
    <col min="4383" max="4383" width="0.8984375" style="277" customWidth="1"/>
    <col min="4384" max="4385" width="4" style="277" customWidth="1"/>
    <col min="4386" max="4386" width="0.8984375" style="277" customWidth="1"/>
    <col min="4387" max="4389" width="4" style="277" customWidth="1"/>
    <col min="4390" max="4390" width="8" style="277" customWidth="1"/>
    <col min="4391" max="4391" width="3.59765625" style="277" customWidth="1"/>
    <col min="4392" max="4396" width="8.796875" style="277"/>
    <col min="4397" max="4398" width="9.8984375" style="277" customWidth="1"/>
    <col min="4399" max="4608" width="8.796875" style="277"/>
    <col min="4609" max="4609" width="3.09765625" style="277" customWidth="1"/>
    <col min="4610" max="4610" width="9.5" style="277" customWidth="1"/>
    <col min="4611" max="4611" width="4" style="277" customWidth="1"/>
    <col min="4612" max="4612" width="0.8984375" style="277" customWidth="1"/>
    <col min="4613" max="4614" width="4" style="277" customWidth="1"/>
    <col min="4615" max="4615" width="0.8984375" style="277" customWidth="1"/>
    <col min="4616" max="4617" width="4" style="277" customWidth="1"/>
    <col min="4618" max="4618" width="0.8984375" style="277" customWidth="1"/>
    <col min="4619" max="4620" width="4" style="277" customWidth="1"/>
    <col min="4621" max="4621" width="0.8984375" style="277" customWidth="1"/>
    <col min="4622" max="4623" width="4" style="277" customWidth="1"/>
    <col min="4624" max="4624" width="0.8984375" style="277" customWidth="1"/>
    <col min="4625" max="4626" width="4" style="277" customWidth="1"/>
    <col min="4627" max="4627" width="0.8984375" style="277" customWidth="1"/>
    <col min="4628" max="4629" width="4" style="277" customWidth="1"/>
    <col min="4630" max="4630" width="0.8984375" style="277" customWidth="1"/>
    <col min="4631" max="4632" width="4" style="277" customWidth="1"/>
    <col min="4633" max="4633" width="0.8984375" style="277" customWidth="1"/>
    <col min="4634" max="4635" width="4" style="277" customWidth="1"/>
    <col min="4636" max="4636" width="0.8984375" style="277" customWidth="1"/>
    <col min="4637" max="4638" width="4" style="277" customWidth="1"/>
    <col min="4639" max="4639" width="0.8984375" style="277" customWidth="1"/>
    <col min="4640" max="4641" width="4" style="277" customWidth="1"/>
    <col min="4642" max="4642" width="0.8984375" style="277" customWidth="1"/>
    <col min="4643" max="4645" width="4" style="277" customWidth="1"/>
    <col min="4646" max="4646" width="8" style="277" customWidth="1"/>
    <col min="4647" max="4647" width="3.59765625" style="277" customWidth="1"/>
    <col min="4648" max="4652" width="8.796875" style="277"/>
    <col min="4653" max="4654" width="9.8984375" style="277" customWidth="1"/>
    <col min="4655" max="4864" width="8.796875" style="277"/>
    <col min="4865" max="4865" width="3.09765625" style="277" customWidth="1"/>
    <col min="4866" max="4866" width="9.5" style="277" customWidth="1"/>
    <col min="4867" max="4867" width="4" style="277" customWidth="1"/>
    <col min="4868" max="4868" width="0.8984375" style="277" customWidth="1"/>
    <col min="4869" max="4870" width="4" style="277" customWidth="1"/>
    <col min="4871" max="4871" width="0.8984375" style="277" customWidth="1"/>
    <col min="4872" max="4873" width="4" style="277" customWidth="1"/>
    <col min="4874" max="4874" width="0.8984375" style="277" customWidth="1"/>
    <col min="4875" max="4876" width="4" style="277" customWidth="1"/>
    <col min="4877" max="4877" width="0.8984375" style="277" customWidth="1"/>
    <col min="4878" max="4879" width="4" style="277" customWidth="1"/>
    <col min="4880" max="4880" width="0.8984375" style="277" customWidth="1"/>
    <col min="4881" max="4882" width="4" style="277" customWidth="1"/>
    <col min="4883" max="4883" width="0.8984375" style="277" customWidth="1"/>
    <col min="4884" max="4885" width="4" style="277" customWidth="1"/>
    <col min="4886" max="4886" width="0.8984375" style="277" customWidth="1"/>
    <col min="4887" max="4888" width="4" style="277" customWidth="1"/>
    <col min="4889" max="4889" width="0.8984375" style="277" customWidth="1"/>
    <col min="4890" max="4891" width="4" style="277" customWidth="1"/>
    <col min="4892" max="4892" width="0.8984375" style="277" customWidth="1"/>
    <col min="4893" max="4894" width="4" style="277" customWidth="1"/>
    <col min="4895" max="4895" width="0.8984375" style="277" customWidth="1"/>
    <col min="4896" max="4897" width="4" style="277" customWidth="1"/>
    <col min="4898" max="4898" width="0.8984375" style="277" customWidth="1"/>
    <col min="4899" max="4901" width="4" style="277" customWidth="1"/>
    <col min="4902" max="4902" width="8" style="277" customWidth="1"/>
    <col min="4903" max="4903" width="3.59765625" style="277" customWidth="1"/>
    <col min="4904" max="4908" width="8.796875" style="277"/>
    <col min="4909" max="4910" width="9.8984375" style="277" customWidth="1"/>
    <col min="4911" max="5120" width="8.796875" style="277"/>
    <col min="5121" max="5121" width="3.09765625" style="277" customWidth="1"/>
    <col min="5122" max="5122" width="9.5" style="277" customWidth="1"/>
    <col min="5123" max="5123" width="4" style="277" customWidth="1"/>
    <col min="5124" max="5124" width="0.8984375" style="277" customWidth="1"/>
    <col min="5125" max="5126" width="4" style="277" customWidth="1"/>
    <col min="5127" max="5127" width="0.8984375" style="277" customWidth="1"/>
    <col min="5128" max="5129" width="4" style="277" customWidth="1"/>
    <col min="5130" max="5130" width="0.8984375" style="277" customWidth="1"/>
    <col min="5131" max="5132" width="4" style="277" customWidth="1"/>
    <col min="5133" max="5133" width="0.8984375" style="277" customWidth="1"/>
    <col min="5134" max="5135" width="4" style="277" customWidth="1"/>
    <col min="5136" max="5136" width="0.8984375" style="277" customWidth="1"/>
    <col min="5137" max="5138" width="4" style="277" customWidth="1"/>
    <col min="5139" max="5139" width="0.8984375" style="277" customWidth="1"/>
    <col min="5140" max="5141" width="4" style="277" customWidth="1"/>
    <col min="5142" max="5142" width="0.8984375" style="277" customWidth="1"/>
    <col min="5143" max="5144" width="4" style="277" customWidth="1"/>
    <col min="5145" max="5145" width="0.8984375" style="277" customWidth="1"/>
    <col min="5146" max="5147" width="4" style="277" customWidth="1"/>
    <col min="5148" max="5148" width="0.8984375" style="277" customWidth="1"/>
    <col min="5149" max="5150" width="4" style="277" customWidth="1"/>
    <col min="5151" max="5151" width="0.8984375" style="277" customWidth="1"/>
    <col min="5152" max="5153" width="4" style="277" customWidth="1"/>
    <col min="5154" max="5154" width="0.8984375" style="277" customWidth="1"/>
    <col min="5155" max="5157" width="4" style="277" customWidth="1"/>
    <col min="5158" max="5158" width="8" style="277" customWidth="1"/>
    <col min="5159" max="5159" width="3.59765625" style="277" customWidth="1"/>
    <col min="5160" max="5164" width="8.796875" style="277"/>
    <col min="5165" max="5166" width="9.8984375" style="277" customWidth="1"/>
    <col min="5167" max="5376" width="8.796875" style="277"/>
    <col min="5377" max="5377" width="3.09765625" style="277" customWidth="1"/>
    <col min="5378" max="5378" width="9.5" style="277" customWidth="1"/>
    <col min="5379" max="5379" width="4" style="277" customWidth="1"/>
    <col min="5380" max="5380" width="0.8984375" style="277" customWidth="1"/>
    <col min="5381" max="5382" width="4" style="277" customWidth="1"/>
    <col min="5383" max="5383" width="0.8984375" style="277" customWidth="1"/>
    <col min="5384" max="5385" width="4" style="277" customWidth="1"/>
    <col min="5386" max="5386" width="0.8984375" style="277" customWidth="1"/>
    <col min="5387" max="5388" width="4" style="277" customWidth="1"/>
    <col min="5389" max="5389" width="0.8984375" style="277" customWidth="1"/>
    <col min="5390" max="5391" width="4" style="277" customWidth="1"/>
    <col min="5392" max="5392" width="0.8984375" style="277" customWidth="1"/>
    <col min="5393" max="5394" width="4" style="277" customWidth="1"/>
    <col min="5395" max="5395" width="0.8984375" style="277" customWidth="1"/>
    <col min="5396" max="5397" width="4" style="277" customWidth="1"/>
    <col min="5398" max="5398" width="0.8984375" style="277" customWidth="1"/>
    <col min="5399" max="5400" width="4" style="277" customWidth="1"/>
    <col min="5401" max="5401" width="0.8984375" style="277" customWidth="1"/>
    <col min="5402" max="5403" width="4" style="277" customWidth="1"/>
    <col min="5404" max="5404" width="0.8984375" style="277" customWidth="1"/>
    <col min="5405" max="5406" width="4" style="277" customWidth="1"/>
    <col min="5407" max="5407" width="0.8984375" style="277" customWidth="1"/>
    <col min="5408" max="5409" width="4" style="277" customWidth="1"/>
    <col min="5410" max="5410" width="0.8984375" style="277" customWidth="1"/>
    <col min="5411" max="5413" width="4" style="277" customWidth="1"/>
    <col min="5414" max="5414" width="8" style="277" customWidth="1"/>
    <col min="5415" max="5415" width="3.59765625" style="277" customWidth="1"/>
    <col min="5416" max="5420" width="8.796875" style="277"/>
    <col min="5421" max="5422" width="9.8984375" style="277" customWidth="1"/>
    <col min="5423" max="5632" width="8.796875" style="277"/>
    <col min="5633" max="5633" width="3.09765625" style="277" customWidth="1"/>
    <col min="5634" max="5634" width="9.5" style="277" customWidth="1"/>
    <col min="5635" max="5635" width="4" style="277" customWidth="1"/>
    <col min="5636" max="5636" width="0.8984375" style="277" customWidth="1"/>
    <col min="5637" max="5638" width="4" style="277" customWidth="1"/>
    <col min="5639" max="5639" width="0.8984375" style="277" customWidth="1"/>
    <col min="5640" max="5641" width="4" style="277" customWidth="1"/>
    <col min="5642" max="5642" width="0.8984375" style="277" customWidth="1"/>
    <col min="5643" max="5644" width="4" style="277" customWidth="1"/>
    <col min="5645" max="5645" width="0.8984375" style="277" customWidth="1"/>
    <col min="5646" max="5647" width="4" style="277" customWidth="1"/>
    <col min="5648" max="5648" width="0.8984375" style="277" customWidth="1"/>
    <col min="5649" max="5650" width="4" style="277" customWidth="1"/>
    <col min="5651" max="5651" width="0.8984375" style="277" customWidth="1"/>
    <col min="5652" max="5653" width="4" style="277" customWidth="1"/>
    <col min="5654" max="5654" width="0.8984375" style="277" customWidth="1"/>
    <col min="5655" max="5656" width="4" style="277" customWidth="1"/>
    <col min="5657" max="5657" width="0.8984375" style="277" customWidth="1"/>
    <col min="5658" max="5659" width="4" style="277" customWidth="1"/>
    <col min="5660" max="5660" width="0.8984375" style="277" customWidth="1"/>
    <col min="5661" max="5662" width="4" style="277" customWidth="1"/>
    <col min="5663" max="5663" width="0.8984375" style="277" customWidth="1"/>
    <col min="5664" max="5665" width="4" style="277" customWidth="1"/>
    <col min="5666" max="5666" width="0.8984375" style="277" customWidth="1"/>
    <col min="5667" max="5669" width="4" style="277" customWidth="1"/>
    <col min="5670" max="5670" width="8" style="277" customWidth="1"/>
    <col min="5671" max="5671" width="3.59765625" style="277" customWidth="1"/>
    <col min="5672" max="5676" width="8.796875" style="277"/>
    <col min="5677" max="5678" width="9.8984375" style="277" customWidth="1"/>
    <col min="5679" max="5888" width="8.796875" style="277"/>
    <col min="5889" max="5889" width="3.09765625" style="277" customWidth="1"/>
    <col min="5890" max="5890" width="9.5" style="277" customWidth="1"/>
    <col min="5891" max="5891" width="4" style="277" customWidth="1"/>
    <col min="5892" max="5892" width="0.8984375" style="277" customWidth="1"/>
    <col min="5893" max="5894" width="4" style="277" customWidth="1"/>
    <col min="5895" max="5895" width="0.8984375" style="277" customWidth="1"/>
    <col min="5896" max="5897" width="4" style="277" customWidth="1"/>
    <col min="5898" max="5898" width="0.8984375" style="277" customWidth="1"/>
    <col min="5899" max="5900" width="4" style="277" customWidth="1"/>
    <col min="5901" max="5901" width="0.8984375" style="277" customWidth="1"/>
    <col min="5902" max="5903" width="4" style="277" customWidth="1"/>
    <col min="5904" max="5904" width="0.8984375" style="277" customWidth="1"/>
    <col min="5905" max="5906" width="4" style="277" customWidth="1"/>
    <col min="5907" max="5907" width="0.8984375" style="277" customWidth="1"/>
    <col min="5908" max="5909" width="4" style="277" customWidth="1"/>
    <col min="5910" max="5910" width="0.8984375" style="277" customWidth="1"/>
    <col min="5911" max="5912" width="4" style="277" customWidth="1"/>
    <col min="5913" max="5913" width="0.8984375" style="277" customWidth="1"/>
    <col min="5914" max="5915" width="4" style="277" customWidth="1"/>
    <col min="5916" max="5916" width="0.8984375" style="277" customWidth="1"/>
    <col min="5917" max="5918" width="4" style="277" customWidth="1"/>
    <col min="5919" max="5919" width="0.8984375" style="277" customWidth="1"/>
    <col min="5920" max="5921" width="4" style="277" customWidth="1"/>
    <col min="5922" max="5922" width="0.8984375" style="277" customWidth="1"/>
    <col min="5923" max="5925" width="4" style="277" customWidth="1"/>
    <col min="5926" max="5926" width="8" style="277" customWidth="1"/>
    <col min="5927" max="5927" width="3.59765625" style="277" customWidth="1"/>
    <col min="5928" max="5932" width="8.796875" style="277"/>
    <col min="5933" max="5934" width="9.8984375" style="277" customWidth="1"/>
    <col min="5935" max="6144" width="8.796875" style="277"/>
    <col min="6145" max="6145" width="3.09765625" style="277" customWidth="1"/>
    <col min="6146" max="6146" width="9.5" style="277" customWidth="1"/>
    <col min="6147" max="6147" width="4" style="277" customWidth="1"/>
    <col min="6148" max="6148" width="0.8984375" style="277" customWidth="1"/>
    <col min="6149" max="6150" width="4" style="277" customWidth="1"/>
    <col min="6151" max="6151" width="0.8984375" style="277" customWidth="1"/>
    <col min="6152" max="6153" width="4" style="277" customWidth="1"/>
    <col min="6154" max="6154" width="0.8984375" style="277" customWidth="1"/>
    <col min="6155" max="6156" width="4" style="277" customWidth="1"/>
    <col min="6157" max="6157" width="0.8984375" style="277" customWidth="1"/>
    <col min="6158" max="6159" width="4" style="277" customWidth="1"/>
    <col min="6160" max="6160" width="0.8984375" style="277" customWidth="1"/>
    <col min="6161" max="6162" width="4" style="277" customWidth="1"/>
    <col min="6163" max="6163" width="0.8984375" style="277" customWidth="1"/>
    <col min="6164" max="6165" width="4" style="277" customWidth="1"/>
    <col min="6166" max="6166" width="0.8984375" style="277" customWidth="1"/>
    <col min="6167" max="6168" width="4" style="277" customWidth="1"/>
    <col min="6169" max="6169" width="0.8984375" style="277" customWidth="1"/>
    <col min="6170" max="6171" width="4" style="277" customWidth="1"/>
    <col min="6172" max="6172" width="0.8984375" style="277" customWidth="1"/>
    <col min="6173" max="6174" width="4" style="277" customWidth="1"/>
    <col min="6175" max="6175" width="0.8984375" style="277" customWidth="1"/>
    <col min="6176" max="6177" width="4" style="277" customWidth="1"/>
    <col min="6178" max="6178" width="0.8984375" style="277" customWidth="1"/>
    <col min="6179" max="6181" width="4" style="277" customWidth="1"/>
    <col min="6182" max="6182" width="8" style="277" customWidth="1"/>
    <col min="6183" max="6183" width="3.59765625" style="277" customWidth="1"/>
    <col min="6184" max="6188" width="8.796875" style="277"/>
    <col min="6189" max="6190" width="9.8984375" style="277" customWidth="1"/>
    <col min="6191" max="6400" width="8.796875" style="277"/>
    <col min="6401" max="6401" width="3.09765625" style="277" customWidth="1"/>
    <col min="6402" max="6402" width="9.5" style="277" customWidth="1"/>
    <col min="6403" max="6403" width="4" style="277" customWidth="1"/>
    <col min="6404" max="6404" width="0.8984375" style="277" customWidth="1"/>
    <col min="6405" max="6406" width="4" style="277" customWidth="1"/>
    <col min="6407" max="6407" width="0.8984375" style="277" customWidth="1"/>
    <col min="6408" max="6409" width="4" style="277" customWidth="1"/>
    <col min="6410" max="6410" width="0.8984375" style="277" customWidth="1"/>
    <col min="6411" max="6412" width="4" style="277" customWidth="1"/>
    <col min="6413" max="6413" width="0.8984375" style="277" customWidth="1"/>
    <col min="6414" max="6415" width="4" style="277" customWidth="1"/>
    <col min="6416" max="6416" width="0.8984375" style="277" customWidth="1"/>
    <col min="6417" max="6418" width="4" style="277" customWidth="1"/>
    <col min="6419" max="6419" width="0.8984375" style="277" customWidth="1"/>
    <col min="6420" max="6421" width="4" style="277" customWidth="1"/>
    <col min="6422" max="6422" width="0.8984375" style="277" customWidth="1"/>
    <col min="6423" max="6424" width="4" style="277" customWidth="1"/>
    <col min="6425" max="6425" width="0.8984375" style="277" customWidth="1"/>
    <col min="6426" max="6427" width="4" style="277" customWidth="1"/>
    <col min="6428" max="6428" width="0.8984375" style="277" customWidth="1"/>
    <col min="6429" max="6430" width="4" style="277" customWidth="1"/>
    <col min="6431" max="6431" width="0.8984375" style="277" customWidth="1"/>
    <col min="6432" max="6433" width="4" style="277" customWidth="1"/>
    <col min="6434" max="6434" width="0.8984375" style="277" customWidth="1"/>
    <col min="6435" max="6437" width="4" style="277" customWidth="1"/>
    <col min="6438" max="6438" width="8" style="277" customWidth="1"/>
    <col min="6439" max="6439" width="3.59765625" style="277" customWidth="1"/>
    <col min="6440" max="6444" width="8.796875" style="277"/>
    <col min="6445" max="6446" width="9.8984375" style="277" customWidth="1"/>
    <col min="6447" max="6656" width="8.796875" style="277"/>
    <col min="6657" max="6657" width="3.09765625" style="277" customWidth="1"/>
    <col min="6658" max="6658" width="9.5" style="277" customWidth="1"/>
    <col min="6659" max="6659" width="4" style="277" customWidth="1"/>
    <col min="6660" max="6660" width="0.8984375" style="277" customWidth="1"/>
    <col min="6661" max="6662" width="4" style="277" customWidth="1"/>
    <col min="6663" max="6663" width="0.8984375" style="277" customWidth="1"/>
    <col min="6664" max="6665" width="4" style="277" customWidth="1"/>
    <col min="6666" max="6666" width="0.8984375" style="277" customWidth="1"/>
    <col min="6667" max="6668" width="4" style="277" customWidth="1"/>
    <col min="6669" max="6669" width="0.8984375" style="277" customWidth="1"/>
    <col min="6670" max="6671" width="4" style="277" customWidth="1"/>
    <col min="6672" max="6672" width="0.8984375" style="277" customWidth="1"/>
    <col min="6673" max="6674" width="4" style="277" customWidth="1"/>
    <col min="6675" max="6675" width="0.8984375" style="277" customWidth="1"/>
    <col min="6676" max="6677" width="4" style="277" customWidth="1"/>
    <col min="6678" max="6678" width="0.8984375" style="277" customWidth="1"/>
    <col min="6679" max="6680" width="4" style="277" customWidth="1"/>
    <col min="6681" max="6681" width="0.8984375" style="277" customWidth="1"/>
    <col min="6682" max="6683" width="4" style="277" customWidth="1"/>
    <col min="6684" max="6684" width="0.8984375" style="277" customWidth="1"/>
    <col min="6685" max="6686" width="4" style="277" customWidth="1"/>
    <col min="6687" max="6687" width="0.8984375" style="277" customWidth="1"/>
    <col min="6688" max="6689" width="4" style="277" customWidth="1"/>
    <col min="6690" max="6690" width="0.8984375" style="277" customWidth="1"/>
    <col min="6691" max="6693" width="4" style="277" customWidth="1"/>
    <col min="6694" max="6694" width="8" style="277" customWidth="1"/>
    <col min="6695" max="6695" width="3.59765625" style="277" customWidth="1"/>
    <col min="6696" max="6700" width="8.796875" style="277"/>
    <col min="6701" max="6702" width="9.8984375" style="277" customWidth="1"/>
    <col min="6703" max="6912" width="8.796875" style="277"/>
    <col min="6913" max="6913" width="3.09765625" style="277" customWidth="1"/>
    <col min="6914" max="6914" width="9.5" style="277" customWidth="1"/>
    <col min="6915" max="6915" width="4" style="277" customWidth="1"/>
    <col min="6916" max="6916" width="0.8984375" style="277" customWidth="1"/>
    <col min="6917" max="6918" width="4" style="277" customWidth="1"/>
    <col min="6919" max="6919" width="0.8984375" style="277" customWidth="1"/>
    <col min="6920" max="6921" width="4" style="277" customWidth="1"/>
    <col min="6922" max="6922" width="0.8984375" style="277" customWidth="1"/>
    <col min="6923" max="6924" width="4" style="277" customWidth="1"/>
    <col min="6925" max="6925" width="0.8984375" style="277" customWidth="1"/>
    <col min="6926" max="6927" width="4" style="277" customWidth="1"/>
    <col min="6928" max="6928" width="0.8984375" style="277" customWidth="1"/>
    <col min="6929" max="6930" width="4" style="277" customWidth="1"/>
    <col min="6931" max="6931" width="0.8984375" style="277" customWidth="1"/>
    <col min="6932" max="6933" width="4" style="277" customWidth="1"/>
    <col min="6934" max="6934" width="0.8984375" style="277" customWidth="1"/>
    <col min="6935" max="6936" width="4" style="277" customWidth="1"/>
    <col min="6937" max="6937" width="0.8984375" style="277" customWidth="1"/>
    <col min="6938" max="6939" width="4" style="277" customWidth="1"/>
    <col min="6940" max="6940" width="0.8984375" style="277" customWidth="1"/>
    <col min="6941" max="6942" width="4" style="277" customWidth="1"/>
    <col min="6943" max="6943" width="0.8984375" style="277" customWidth="1"/>
    <col min="6944" max="6945" width="4" style="277" customWidth="1"/>
    <col min="6946" max="6946" width="0.8984375" style="277" customWidth="1"/>
    <col min="6947" max="6949" width="4" style="277" customWidth="1"/>
    <col min="6950" max="6950" width="8" style="277" customWidth="1"/>
    <col min="6951" max="6951" width="3.59765625" style="277" customWidth="1"/>
    <col min="6952" max="6956" width="8.796875" style="277"/>
    <col min="6957" max="6958" width="9.8984375" style="277" customWidth="1"/>
    <col min="6959" max="7168" width="8.796875" style="277"/>
    <col min="7169" max="7169" width="3.09765625" style="277" customWidth="1"/>
    <col min="7170" max="7170" width="9.5" style="277" customWidth="1"/>
    <col min="7171" max="7171" width="4" style="277" customWidth="1"/>
    <col min="7172" max="7172" width="0.8984375" style="277" customWidth="1"/>
    <col min="7173" max="7174" width="4" style="277" customWidth="1"/>
    <col min="7175" max="7175" width="0.8984375" style="277" customWidth="1"/>
    <col min="7176" max="7177" width="4" style="277" customWidth="1"/>
    <col min="7178" max="7178" width="0.8984375" style="277" customWidth="1"/>
    <col min="7179" max="7180" width="4" style="277" customWidth="1"/>
    <col min="7181" max="7181" width="0.8984375" style="277" customWidth="1"/>
    <col min="7182" max="7183" width="4" style="277" customWidth="1"/>
    <col min="7184" max="7184" width="0.8984375" style="277" customWidth="1"/>
    <col min="7185" max="7186" width="4" style="277" customWidth="1"/>
    <col min="7187" max="7187" width="0.8984375" style="277" customWidth="1"/>
    <col min="7188" max="7189" width="4" style="277" customWidth="1"/>
    <col min="7190" max="7190" width="0.8984375" style="277" customWidth="1"/>
    <col min="7191" max="7192" width="4" style="277" customWidth="1"/>
    <col min="7193" max="7193" width="0.8984375" style="277" customWidth="1"/>
    <col min="7194" max="7195" width="4" style="277" customWidth="1"/>
    <col min="7196" max="7196" width="0.8984375" style="277" customWidth="1"/>
    <col min="7197" max="7198" width="4" style="277" customWidth="1"/>
    <col min="7199" max="7199" width="0.8984375" style="277" customWidth="1"/>
    <col min="7200" max="7201" width="4" style="277" customWidth="1"/>
    <col min="7202" max="7202" width="0.8984375" style="277" customWidth="1"/>
    <col min="7203" max="7205" width="4" style="277" customWidth="1"/>
    <col min="7206" max="7206" width="8" style="277" customWidth="1"/>
    <col min="7207" max="7207" width="3.59765625" style="277" customWidth="1"/>
    <col min="7208" max="7212" width="8.796875" style="277"/>
    <col min="7213" max="7214" width="9.8984375" style="277" customWidth="1"/>
    <col min="7215" max="7424" width="8.796875" style="277"/>
    <col min="7425" max="7425" width="3.09765625" style="277" customWidth="1"/>
    <col min="7426" max="7426" width="9.5" style="277" customWidth="1"/>
    <col min="7427" max="7427" width="4" style="277" customWidth="1"/>
    <col min="7428" max="7428" width="0.8984375" style="277" customWidth="1"/>
    <col min="7429" max="7430" width="4" style="277" customWidth="1"/>
    <col min="7431" max="7431" width="0.8984375" style="277" customWidth="1"/>
    <col min="7432" max="7433" width="4" style="277" customWidth="1"/>
    <col min="7434" max="7434" width="0.8984375" style="277" customWidth="1"/>
    <col min="7435" max="7436" width="4" style="277" customWidth="1"/>
    <col min="7437" max="7437" width="0.8984375" style="277" customWidth="1"/>
    <col min="7438" max="7439" width="4" style="277" customWidth="1"/>
    <col min="7440" max="7440" width="0.8984375" style="277" customWidth="1"/>
    <col min="7441" max="7442" width="4" style="277" customWidth="1"/>
    <col min="7443" max="7443" width="0.8984375" style="277" customWidth="1"/>
    <col min="7444" max="7445" width="4" style="277" customWidth="1"/>
    <col min="7446" max="7446" width="0.8984375" style="277" customWidth="1"/>
    <col min="7447" max="7448" width="4" style="277" customWidth="1"/>
    <col min="7449" max="7449" width="0.8984375" style="277" customWidth="1"/>
    <col min="7450" max="7451" width="4" style="277" customWidth="1"/>
    <col min="7452" max="7452" width="0.8984375" style="277" customWidth="1"/>
    <col min="7453" max="7454" width="4" style="277" customWidth="1"/>
    <col min="7455" max="7455" width="0.8984375" style="277" customWidth="1"/>
    <col min="7456" max="7457" width="4" style="277" customWidth="1"/>
    <col min="7458" max="7458" width="0.8984375" style="277" customWidth="1"/>
    <col min="7459" max="7461" width="4" style="277" customWidth="1"/>
    <col min="7462" max="7462" width="8" style="277" customWidth="1"/>
    <col min="7463" max="7463" width="3.59765625" style="277" customWidth="1"/>
    <col min="7464" max="7468" width="8.796875" style="277"/>
    <col min="7469" max="7470" width="9.8984375" style="277" customWidth="1"/>
    <col min="7471" max="7680" width="8.796875" style="277"/>
    <col min="7681" max="7681" width="3.09765625" style="277" customWidth="1"/>
    <col min="7682" max="7682" width="9.5" style="277" customWidth="1"/>
    <col min="7683" max="7683" width="4" style="277" customWidth="1"/>
    <col min="7684" max="7684" width="0.8984375" style="277" customWidth="1"/>
    <col min="7685" max="7686" width="4" style="277" customWidth="1"/>
    <col min="7687" max="7687" width="0.8984375" style="277" customWidth="1"/>
    <col min="7688" max="7689" width="4" style="277" customWidth="1"/>
    <col min="7690" max="7690" width="0.8984375" style="277" customWidth="1"/>
    <col min="7691" max="7692" width="4" style="277" customWidth="1"/>
    <col min="7693" max="7693" width="0.8984375" style="277" customWidth="1"/>
    <col min="7694" max="7695" width="4" style="277" customWidth="1"/>
    <col min="7696" max="7696" width="0.8984375" style="277" customWidth="1"/>
    <col min="7697" max="7698" width="4" style="277" customWidth="1"/>
    <col min="7699" max="7699" width="0.8984375" style="277" customWidth="1"/>
    <col min="7700" max="7701" width="4" style="277" customWidth="1"/>
    <col min="7702" max="7702" width="0.8984375" style="277" customWidth="1"/>
    <col min="7703" max="7704" width="4" style="277" customWidth="1"/>
    <col min="7705" max="7705" width="0.8984375" style="277" customWidth="1"/>
    <col min="7706" max="7707" width="4" style="277" customWidth="1"/>
    <col min="7708" max="7708" width="0.8984375" style="277" customWidth="1"/>
    <col min="7709" max="7710" width="4" style="277" customWidth="1"/>
    <col min="7711" max="7711" width="0.8984375" style="277" customWidth="1"/>
    <col min="7712" max="7713" width="4" style="277" customWidth="1"/>
    <col min="7714" max="7714" width="0.8984375" style="277" customWidth="1"/>
    <col min="7715" max="7717" width="4" style="277" customWidth="1"/>
    <col min="7718" max="7718" width="8" style="277" customWidth="1"/>
    <col min="7719" max="7719" width="3.59765625" style="277" customWidth="1"/>
    <col min="7720" max="7724" width="8.796875" style="277"/>
    <col min="7725" max="7726" width="9.8984375" style="277" customWidth="1"/>
    <col min="7727" max="7936" width="8.796875" style="277"/>
    <col min="7937" max="7937" width="3.09765625" style="277" customWidth="1"/>
    <col min="7938" max="7938" width="9.5" style="277" customWidth="1"/>
    <col min="7939" max="7939" width="4" style="277" customWidth="1"/>
    <col min="7940" max="7940" width="0.8984375" style="277" customWidth="1"/>
    <col min="7941" max="7942" width="4" style="277" customWidth="1"/>
    <col min="7943" max="7943" width="0.8984375" style="277" customWidth="1"/>
    <col min="7944" max="7945" width="4" style="277" customWidth="1"/>
    <col min="7946" max="7946" width="0.8984375" style="277" customWidth="1"/>
    <col min="7947" max="7948" width="4" style="277" customWidth="1"/>
    <col min="7949" max="7949" width="0.8984375" style="277" customWidth="1"/>
    <col min="7950" max="7951" width="4" style="277" customWidth="1"/>
    <col min="7952" max="7952" width="0.8984375" style="277" customWidth="1"/>
    <col min="7953" max="7954" width="4" style="277" customWidth="1"/>
    <col min="7955" max="7955" width="0.8984375" style="277" customWidth="1"/>
    <col min="7956" max="7957" width="4" style="277" customWidth="1"/>
    <col min="7958" max="7958" width="0.8984375" style="277" customWidth="1"/>
    <col min="7959" max="7960" width="4" style="277" customWidth="1"/>
    <col min="7961" max="7961" width="0.8984375" style="277" customWidth="1"/>
    <col min="7962" max="7963" width="4" style="277" customWidth="1"/>
    <col min="7964" max="7964" width="0.8984375" style="277" customWidth="1"/>
    <col min="7965" max="7966" width="4" style="277" customWidth="1"/>
    <col min="7967" max="7967" width="0.8984375" style="277" customWidth="1"/>
    <col min="7968" max="7969" width="4" style="277" customWidth="1"/>
    <col min="7970" max="7970" width="0.8984375" style="277" customWidth="1"/>
    <col min="7971" max="7973" width="4" style="277" customWidth="1"/>
    <col min="7974" max="7974" width="8" style="277" customWidth="1"/>
    <col min="7975" max="7975" width="3.59765625" style="277" customWidth="1"/>
    <col min="7976" max="7980" width="8.796875" style="277"/>
    <col min="7981" max="7982" width="9.8984375" style="277" customWidth="1"/>
    <col min="7983" max="8192" width="8.796875" style="277"/>
    <col min="8193" max="8193" width="3.09765625" style="277" customWidth="1"/>
    <col min="8194" max="8194" width="9.5" style="277" customWidth="1"/>
    <col min="8195" max="8195" width="4" style="277" customWidth="1"/>
    <col min="8196" max="8196" width="0.8984375" style="277" customWidth="1"/>
    <col min="8197" max="8198" width="4" style="277" customWidth="1"/>
    <col min="8199" max="8199" width="0.8984375" style="277" customWidth="1"/>
    <col min="8200" max="8201" width="4" style="277" customWidth="1"/>
    <col min="8202" max="8202" width="0.8984375" style="277" customWidth="1"/>
    <col min="8203" max="8204" width="4" style="277" customWidth="1"/>
    <col min="8205" max="8205" width="0.8984375" style="277" customWidth="1"/>
    <col min="8206" max="8207" width="4" style="277" customWidth="1"/>
    <col min="8208" max="8208" width="0.8984375" style="277" customWidth="1"/>
    <col min="8209" max="8210" width="4" style="277" customWidth="1"/>
    <col min="8211" max="8211" width="0.8984375" style="277" customWidth="1"/>
    <col min="8212" max="8213" width="4" style="277" customWidth="1"/>
    <col min="8214" max="8214" width="0.8984375" style="277" customWidth="1"/>
    <col min="8215" max="8216" width="4" style="277" customWidth="1"/>
    <col min="8217" max="8217" width="0.8984375" style="277" customWidth="1"/>
    <col min="8218" max="8219" width="4" style="277" customWidth="1"/>
    <col min="8220" max="8220" width="0.8984375" style="277" customWidth="1"/>
    <col min="8221" max="8222" width="4" style="277" customWidth="1"/>
    <col min="8223" max="8223" width="0.8984375" style="277" customWidth="1"/>
    <col min="8224" max="8225" width="4" style="277" customWidth="1"/>
    <col min="8226" max="8226" width="0.8984375" style="277" customWidth="1"/>
    <col min="8227" max="8229" width="4" style="277" customWidth="1"/>
    <col min="8230" max="8230" width="8" style="277" customWidth="1"/>
    <col min="8231" max="8231" width="3.59765625" style="277" customWidth="1"/>
    <col min="8232" max="8236" width="8.796875" style="277"/>
    <col min="8237" max="8238" width="9.8984375" style="277" customWidth="1"/>
    <col min="8239" max="8448" width="8.796875" style="277"/>
    <col min="8449" max="8449" width="3.09765625" style="277" customWidth="1"/>
    <col min="8450" max="8450" width="9.5" style="277" customWidth="1"/>
    <col min="8451" max="8451" width="4" style="277" customWidth="1"/>
    <col min="8452" max="8452" width="0.8984375" style="277" customWidth="1"/>
    <col min="8453" max="8454" width="4" style="277" customWidth="1"/>
    <col min="8455" max="8455" width="0.8984375" style="277" customWidth="1"/>
    <col min="8456" max="8457" width="4" style="277" customWidth="1"/>
    <col min="8458" max="8458" width="0.8984375" style="277" customWidth="1"/>
    <col min="8459" max="8460" width="4" style="277" customWidth="1"/>
    <col min="8461" max="8461" width="0.8984375" style="277" customWidth="1"/>
    <col min="8462" max="8463" width="4" style="277" customWidth="1"/>
    <col min="8464" max="8464" width="0.8984375" style="277" customWidth="1"/>
    <col min="8465" max="8466" width="4" style="277" customWidth="1"/>
    <col min="8467" max="8467" width="0.8984375" style="277" customWidth="1"/>
    <col min="8468" max="8469" width="4" style="277" customWidth="1"/>
    <col min="8470" max="8470" width="0.8984375" style="277" customWidth="1"/>
    <col min="8471" max="8472" width="4" style="277" customWidth="1"/>
    <col min="8473" max="8473" width="0.8984375" style="277" customWidth="1"/>
    <col min="8474" max="8475" width="4" style="277" customWidth="1"/>
    <col min="8476" max="8476" width="0.8984375" style="277" customWidth="1"/>
    <col min="8477" max="8478" width="4" style="277" customWidth="1"/>
    <col min="8479" max="8479" width="0.8984375" style="277" customWidth="1"/>
    <col min="8480" max="8481" width="4" style="277" customWidth="1"/>
    <col min="8482" max="8482" width="0.8984375" style="277" customWidth="1"/>
    <col min="8483" max="8485" width="4" style="277" customWidth="1"/>
    <col min="8486" max="8486" width="8" style="277" customWidth="1"/>
    <col min="8487" max="8487" width="3.59765625" style="277" customWidth="1"/>
    <col min="8488" max="8492" width="8.796875" style="277"/>
    <col min="8493" max="8494" width="9.8984375" style="277" customWidth="1"/>
    <col min="8495" max="8704" width="8.796875" style="277"/>
    <col min="8705" max="8705" width="3.09765625" style="277" customWidth="1"/>
    <col min="8706" max="8706" width="9.5" style="277" customWidth="1"/>
    <col min="8707" max="8707" width="4" style="277" customWidth="1"/>
    <col min="8708" max="8708" width="0.8984375" style="277" customWidth="1"/>
    <col min="8709" max="8710" width="4" style="277" customWidth="1"/>
    <col min="8711" max="8711" width="0.8984375" style="277" customWidth="1"/>
    <col min="8712" max="8713" width="4" style="277" customWidth="1"/>
    <col min="8714" max="8714" width="0.8984375" style="277" customWidth="1"/>
    <col min="8715" max="8716" width="4" style="277" customWidth="1"/>
    <col min="8717" max="8717" width="0.8984375" style="277" customWidth="1"/>
    <col min="8718" max="8719" width="4" style="277" customWidth="1"/>
    <col min="8720" max="8720" width="0.8984375" style="277" customWidth="1"/>
    <col min="8721" max="8722" width="4" style="277" customWidth="1"/>
    <col min="8723" max="8723" width="0.8984375" style="277" customWidth="1"/>
    <col min="8724" max="8725" width="4" style="277" customWidth="1"/>
    <col min="8726" max="8726" width="0.8984375" style="277" customWidth="1"/>
    <col min="8727" max="8728" width="4" style="277" customWidth="1"/>
    <col min="8729" max="8729" width="0.8984375" style="277" customWidth="1"/>
    <col min="8730" max="8731" width="4" style="277" customWidth="1"/>
    <col min="8732" max="8732" width="0.8984375" style="277" customWidth="1"/>
    <col min="8733" max="8734" width="4" style="277" customWidth="1"/>
    <col min="8735" max="8735" width="0.8984375" style="277" customWidth="1"/>
    <col min="8736" max="8737" width="4" style="277" customWidth="1"/>
    <col min="8738" max="8738" width="0.8984375" style="277" customWidth="1"/>
    <col min="8739" max="8741" width="4" style="277" customWidth="1"/>
    <col min="8742" max="8742" width="8" style="277" customWidth="1"/>
    <col min="8743" max="8743" width="3.59765625" style="277" customWidth="1"/>
    <col min="8744" max="8748" width="8.796875" style="277"/>
    <col min="8749" max="8750" width="9.8984375" style="277" customWidth="1"/>
    <col min="8751" max="8960" width="8.796875" style="277"/>
    <col min="8961" max="8961" width="3.09765625" style="277" customWidth="1"/>
    <col min="8962" max="8962" width="9.5" style="277" customWidth="1"/>
    <col min="8963" max="8963" width="4" style="277" customWidth="1"/>
    <col min="8964" max="8964" width="0.8984375" style="277" customWidth="1"/>
    <col min="8965" max="8966" width="4" style="277" customWidth="1"/>
    <col min="8967" max="8967" width="0.8984375" style="277" customWidth="1"/>
    <col min="8968" max="8969" width="4" style="277" customWidth="1"/>
    <col min="8970" max="8970" width="0.8984375" style="277" customWidth="1"/>
    <col min="8971" max="8972" width="4" style="277" customWidth="1"/>
    <col min="8973" max="8973" width="0.8984375" style="277" customWidth="1"/>
    <col min="8974" max="8975" width="4" style="277" customWidth="1"/>
    <col min="8976" max="8976" width="0.8984375" style="277" customWidth="1"/>
    <col min="8977" max="8978" width="4" style="277" customWidth="1"/>
    <col min="8979" max="8979" width="0.8984375" style="277" customWidth="1"/>
    <col min="8980" max="8981" width="4" style="277" customWidth="1"/>
    <col min="8982" max="8982" width="0.8984375" style="277" customWidth="1"/>
    <col min="8983" max="8984" width="4" style="277" customWidth="1"/>
    <col min="8985" max="8985" width="0.8984375" style="277" customWidth="1"/>
    <col min="8986" max="8987" width="4" style="277" customWidth="1"/>
    <col min="8988" max="8988" width="0.8984375" style="277" customWidth="1"/>
    <col min="8989" max="8990" width="4" style="277" customWidth="1"/>
    <col min="8991" max="8991" width="0.8984375" style="277" customWidth="1"/>
    <col min="8992" max="8993" width="4" style="277" customWidth="1"/>
    <col min="8994" max="8994" width="0.8984375" style="277" customWidth="1"/>
    <col min="8995" max="8997" width="4" style="277" customWidth="1"/>
    <col min="8998" max="8998" width="8" style="277" customWidth="1"/>
    <col min="8999" max="8999" width="3.59765625" style="277" customWidth="1"/>
    <col min="9000" max="9004" width="8.796875" style="277"/>
    <col min="9005" max="9006" width="9.8984375" style="277" customWidth="1"/>
    <col min="9007" max="9216" width="8.796875" style="277"/>
    <col min="9217" max="9217" width="3.09765625" style="277" customWidth="1"/>
    <col min="9218" max="9218" width="9.5" style="277" customWidth="1"/>
    <col min="9219" max="9219" width="4" style="277" customWidth="1"/>
    <col min="9220" max="9220" width="0.8984375" style="277" customWidth="1"/>
    <col min="9221" max="9222" width="4" style="277" customWidth="1"/>
    <col min="9223" max="9223" width="0.8984375" style="277" customWidth="1"/>
    <col min="9224" max="9225" width="4" style="277" customWidth="1"/>
    <col min="9226" max="9226" width="0.8984375" style="277" customWidth="1"/>
    <col min="9227" max="9228" width="4" style="277" customWidth="1"/>
    <col min="9229" max="9229" width="0.8984375" style="277" customWidth="1"/>
    <col min="9230" max="9231" width="4" style="277" customWidth="1"/>
    <col min="9232" max="9232" width="0.8984375" style="277" customWidth="1"/>
    <col min="9233" max="9234" width="4" style="277" customWidth="1"/>
    <col min="9235" max="9235" width="0.8984375" style="277" customWidth="1"/>
    <col min="9236" max="9237" width="4" style="277" customWidth="1"/>
    <col min="9238" max="9238" width="0.8984375" style="277" customWidth="1"/>
    <col min="9239" max="9240" width="4" style="277" customWidth="1"/>
    <col min="9241" max="9241" width="0.8984375" style="277" customWidth="1"/>
    <col min="9242" max="9243" width="4" style="277" customWidth="1"/>
    <col min="9244" max="9244" width="0.8984375" style="277" customWidth="1"/>
    <col min="9245" max="9246" width="4" style="277" customWidth="1"/>
    <col min="9247" max="9247" width="0.8984375" style="277" customWidth="1"/>
    <col min="9248" max="9249" width="4" style="277" customWidth="1"/>
    <col min="9250" max="9250" width="0.8984375" style="277" customWidth="1"/>
    <col min="9251" max="9253" width="4" style="277" customWidth="1"/>
    <col min="9254" max="9254" width="8" style="277" customWidth="1"/>
    <col min="9255" max="9255" width="3.59765625" style="277" customWidth="1"/>
    <col min="9256" max="9260" width="8.796875" style="277"/>
    <col min="9261" max="9262" width="9.8984375" style="277" customWidth="1"/>
    <col min="9263" max="9472" width="8.796875" style="277"/>
    <col min="9473" max="9473" width="3.09765625" style="277" customWidth="1"/>
    <col min="9474" max="9474" width="9.5" style="277" customWidth="1"/>
    <col min="9475" max="9475" width="4" style="277" customWidth="1"/>
    <col min="9476" max="9476" width="0.8984375" style="277" customWidth="1"/>
    <col min="9477" max="9478" width="4" style="277" customWidth="1"/>
    <col min="9479" max="9479" width="0.8984375" style="277" customWidth="1"/>
    <col min="9480" max="9481" width="4" style="277" customWidth="1"/>
    <col min="9482" max="9482" width="0.8984375" style="277" customWidth="1"/>
    <col min="9483" max="9484" width="4" style="277" customWidth="1"/>
    <col min="9485" max="9485" width="0.8984375" style="277" customWidth="1"/>
    <col min="9486" max="9487" width="4" style="277" customWidth="1"/>
    <col min="9488" max="9488" width="0.8984375" style="277" customWidth="1"/>
    <col min="9489" max="9490" width="4" style="277" customWidth="1"/>
    <col min="9491" max="9491" width="0.8984375" style="277" customWidth="1"/>
    <col min="9492" max="9493" width="4" style="277" customWidth="1"/>
    <col min="9494" max="9494" width="0.8984375" style="277" customWidth="1"/>
    <col min="9495" max="9496" width="4" style="277" customWidth="1"/>
    <col min="9497" max="9497" width="0.8984375" style="277" customWidth="1"/>
    <col min="9498" max="9499" width="4" style="277" customWidth="1"/>
    <col min="9500" max="9500" width="0.8984375" style="277" customWidth="1"/>
    <col min="9501" max="9502" width="4" style="277" customWidth="1"/>
    <col min="9503" max="9503" width="0.8984375" style="277" customWidth="1"/>
    <col min="9504" max="9505" width="4" style="277" customWidth="1"/>
    <col min="9506" max="9506" width="0.8984375" style="277" customWidth="1"/>
    <col min="9507" max="9509" width="4" style="277" customWidth="1"/>
    <col min="9510" max="9510" width="8" style="277" customWidth="1"/>
    <col min="9511" max="9511" width="3.59765625" style="277" customWidth="1"/>
    <col min="9512" max="9516" width="8.796875" style="277"/>
    <col min="9517" max="9518" width="9.8984375" style="277" customWidth="1"/>
    <col min="9519" max="9728" width="8.796875" style="277"/>
    <col min="9729" max="9729" width="3.09765625" style="277" customWidth="1"/>
    <col min="9730" max="9730" width="9.5" style="277" customWidth="1"/>
    <col min="9731" max="9731" width="4" style="277" customWidth="1"/>
    <col min="9732" max="9732" width="0.8984375" style="277" customWidth="1"/>
    <col min="9733" max="9734" width="4" style="277" customWidth="1"/>
    <col min="9735" max="9735" width="0.8984375" style="277" customWidth="1"/>
    <col min="9736" max="9737" width="4" style="277" customWidth="1"/>
    <col min="9738" max="9738" width="0.8984375" style="277" customWidth="1"/>
    <col min="9739" max="9740" width="4" style="277" customWidth="1"/>
    <col min="9741" max="9741" width="0.8984375" style="277" customWidth="1"/>
    <col min="9742" max="9743" width="4" style="277" customWidth="1"/>
    <col min="9744" max="9744" width="0.8984375" style="277" customWidth="1"/>
    <col min="9745" max="9746" width="4" style="277" customWidth="1"/>
    <col min="9747" max="9747" width="0.8984375" style="277" customWidth="1"/>
    <col min="9748" max="9749" width="4" style="277" customWidth="1"/>
    <col min="9750" max="9750" width="0.8984375" style="277" customWidth="1"/>
    <col min="9751" max="9752" width="4" style="277" customWidth="1"/>
    <col min="9753" max="9753" width="0.8984375" style="277" customWidth="1"/>
    <col min="9754" max="9755" width="4" style="277" customWidth="1"/>
    <col min="9756" max="9756" width="0.8984375" style="277" customWidth="1"/>
    <col min="9757" max="9758" width="4" style="277" customWidth="1"/>
    <col min="9759" max="9759" width="0.8984375" style="277" customWidth="1"/>
    <col min="9760" max="9761" width="4" style="277" customWidth="1"/>
    <col min="9762" max="9762" width="0.8984375" style="277" customWidth="1"/>
    <col min="9763" max="9765" width="4" style="277" customWidth="1"/>
    <col min="9766" max="9766" width="8" style="277" customWidth="1"/>
    <col min="9767" max="9767" width="3.59765625" style="277" customWidth="1"/>
    <col min="9768" max="9772" width="8.796875" style="277"/>
    <col min="9773" max="9774" width="9.8984375" style="277" customWidth="1"/>
    <col min="9775" max="9984" width="8.796875" style="277"/>
    <col min="9985" max="9985" width="3.09765625" style="277" customWidth="1"/>
    <col min="9986" max="9986" width="9.5" style="277" customWidth="1"/>
    <col min="9987" max="9987" width="4" style="277" customWidth="1"/>
    <col min="9988" max="9988" width="0.8984375" style="277" customWidth="1"/>
    <col min="9989" max="9990" width="4" style="277" customWidth="1"/>
    <col min="9991" max="9991" width="0.8984375" style="277" customWidth="1"/>
    <col min="9992" max="9993" width="4" style="277" customWidth="1"/>
    <col min="9994" max="9994" width="0.8984375" style="277" customWidth="1"/>
    <col min="9995" max="9996" width="4" style="277" customWidth="1"/>
    <col min="9997" max="9997" width="0.8984375" style="277" customWidth="1"/>
    <col min="9998" max="9999" width="4" style="277" customWidth="1"/>
    <col min="10000" max="10000" width="0.8984375" style="277" customWidth="1"/>
    <col min="10001" max="10002" width="4" style="277" customWidth="1"/>
    <col min="10003" max="10003" width="0.8984375" style="277" customWidth="1"/>
    <col min="10004" max="10005" width="4" style="277" customWidth="1"/>
    <col min="10006" max="10006" width="0.8984375" style="277" customWidth="1"/>
    <col min="10007" max="10008" width="4" style="277" customWidth="1"/>
    <col min="10009" max="10009" width="0.8984375" style="277" customWidth="1"/>
    <col min="10010" max="10011" width="4" style="277" customWidth="1"/>
    <col min="10012" max="10012" width="0.8984375" style="277" customWidth="1"/>
    <col min="10013" max="10014" width="4" style="277" customWidth="1"/>
    <col min="10015" max="10015" width="0.8984375" style="277" customWidth="1"/>
    <col min="10016" max="10017" width="4" style="277" customWidth="1"/>
    <col min="10018" max="10018" width="0.8984375" style="277" customWidth="1"/>
    <col min="10019" max="10021" width="4" style="277" customWidth="1"/>
    <col min="10022" max="10022" width="8" style="277" customWidth="1"/>
    <col min="10023" max="10023" width="3.59765625" style="277" customWidth="1"/>
    <col min="10024" max="10028" width="8.796875" style="277"/>
    <col min="10029" max="10030" width="9.8984375" style="277" customWidth="1"/>
    <col min="10031" max="10240" width="8.796875" style="277"/>
    <col min="10241" max="10241" width="3.09765625" style="277" customWidth="1"/>
    <col min="10242" max="10242" width="9.5" style="277" customWidth="1"/>
    <col min="10243" max="10243" width="4" style="277" customWidth="1"/>
    <col min="10244" max="10244" width="0.8984375" style="277" customWidth="1"/>
    <col min="10245" max="10246" width="4" style="277" customWidth="1"/>
    <col min="10247" max="10247" width="0.8984375" style="277" customWidth="1"/>
    <col min="10248" max="10249" width="4" style="277" customWidth="1"/>
    <col min="10250" max="10250" width="0.8984375" style="277" customWidth="1"/>
    <col min="10251" max="10252" width="4" style="277" customWidth="1"/>
    <col min="10253" max="10253" width="0.8984375" style="277" customWidth="1"/>
    <col min="10254" max="10255" width="4" style="277" customWidth="1"/>
    <col min="10256" max="10256" width="0.8984375" style="277" customWidth="1"/>
    <col min="10257" max="10258" width="4" style="277" customWidth="1"/>
    <col min="10259" max="10259" width="0.8984375" style="277" customWidth="1"/>
    <col min="10260" max="10261" width="4" style="277" customWidth="1"/>
    <col min="10262" max="10262" width="0.8984375" style="277" customWidth="1"/>
    <col min="10263" max="10264" width="4" style="277" customWidth="1"/>
    <col min="10265" max="10265" width="0.8984375" style="277" customWidth="1"/>
    <col min="10266" max="10267" width="4" style="277" customWidth="1"/>
    <col min="10268" max="10268" width="0.8984375" style="277" customWidth="1"/>
    <col min="10269" max="10270" width="4" style="277" customWidth="1"/>
    <col min="10271" max="10271" width="0.8984375" style="277" customWidth="1"/>
    <col min="10272" max="10273" width="4" style="277" customWidth="1"/>
    <col min="10274" max="10274" width="0.8984375" style="277" customWidth="1"/>
    <col min="10275" max="10277" width="4" style="277" customWidth="1"/>
    <col min="10278" max="10278" width="8" style="277" customWidth="1"/>
    <col min="10279" max="10279" width="3.59765625" style="277" customWidth="1"/>
    <col min="10280" max="10284" width="8.796875" style="277"/>
    <col min="10285" max="10286" width="9.8984375" style="277" customWidth="1"/>
    <col min="10287" max="10496" width="8.796875" style="277"/>
    <col min="10497" max="10497" width="3.09765625" style="277" customWidth="1"/>
    <col min="10498" max="10498" width="9.5" style="277" customWidth="1"/>
    <col min="10499" max="10499" width="4" style="277" customWidth="1"/>
    <col min="10500" max="10500" width="0.8984375" style="277" customWidth="1"/>
    <col min="10501" max="10502" width="4" style="277" customWidth="1"/>
    <col min="10503" max="10503" width="0.8984375" style="277" customWidth="1"/>
    <col min="10504" max="10505" width="4" style="277" customWidth="1"/>
    <col min="10506" max="10506" width="0.8984375" style="277" customWidth="1"/>
    <col min="10507" max="10508" width="4" style="277" customWidth="1"/>
    <col min="10509" max="10509" width="0.8984375" style="277" customWidth="1"/>
    <col min="10510" max="10511" width="4" style="277" customWidth="1"/>
    <col min="10512" max="10512" width="0.8984375" style="277" customWidth="1"/>
    <col min="10513" max="10514" width="4" style="277" customWidth="1"/>
    <col min="10515" max="10515" width="0.8984375" style="277" customWidth="1"/>
    <col min="10516" max="10517" width="4" style="277" customWidth="1"/>
    <col min="10518" max="10518" width="0.8984375" style="277" customWidth="1"/>
    <col min="10519" max="10520" width="4" style="277" customWidth="1"/>
    <col min="10521" max="10521" width="0.8984375" style="277" customWidth="1"/>
    <col min="10522" max="10523" width="4" style="277" customWidth="1"/>
    <col min="10524" max="10524" width="0.8984375" style="277" customWidth="1"/>
    <col min="10525" max="10526" width="4" style="277" customWidth="1"/>
    <col min="10527" max="10527" width="0.8984375" style="277" customWidth="1"/>
    <col min="10528" max="10529" width="4" style="277" customWidth="1"/>
    <col min="10530" max="10530" width="0.8984375" style="277" customWidth="1"/>
    <col min="10531" max="10533" width="4" style="277" customWidth="1"/>
    <col min="10534" max="10534" width="8" style="277" customWidth="1"/>
    <col min="10535" max="10535" width="3.59765625" style="277" customWidth="1"/>
    <col min="10536" max="10540" width="8.796875" style="277"/>
    <col min="10541" max="10542" width="9.8984375" style="277" customWidth="1"/>
    <col min="10543" max="10752" width="8.796875" style="277"/>
    <col min="10753" max="10753" width="3.09765625" style="277" customWidth="1"/>
    <col min="10754" max="10754" width="9.5" style="277" customWidth="1"/>
    <col min="10755" max="10755" width="4" style="277" customWidth="1"/>
    <col min="10756" max="10756" width="0.8984375" style="277" customWidth="1"/>
    <col min="10757" max="10758" width="4" style="277" customWidth="1"/>
    <col min="10759" max="10759" width="0.8984375" style="277" customWidth="1"/>
    <col min="10760" max="10761" width="4" style="277" customWidth="1"/>
    <col min="10762" max="10762" width="0.8984375" style="277" customWidth="1"/>
    <col min="10763" max="10764" width="4" style="277" customWidth="1"/>
    <col min="10765" max="10765" width="0.8984375" style="277" customWidth="1"/>
    <col min="10766" max="10767" width="4" style="277" customWidth="1"/>
    <col min="10768" max="10768" width="0.8984375" style="277" customWidth="1"/>
    <col min="10769" max="10770" width="4" style="277" customWidth="1"/>
    <col min="10771" max="10771" width="0.8984375" style="277" customWidth="1"/>
    <col min="10772" max="10773" width="4" style="277" customWidth="1"/>
    <col min="10774" max="10774" width="0.8984375" style="277" customWidth="1"/>
    <col min="10775" max="10776" width="4" style="277" customWidth="1"/>
    <col min="10777" max="10777" width="0.8984375" style="277" customWidth="1"/>
    <col min="10778" max="10779" width="4" style="277" customWidth="1"/>
    <col min="10780" max="10780" width="0.8984375" style="277" customWidth="1"/>
    <col min="10781" max="10782" width="4" style="277" customWidth="1"/>
    <col min="10783" max="10783" width="0.8984375" style="277" customWidth="1"/>
    <col min="10784" max="10785" width="4" style="277" customWidth="1"/>
    <col min="10786" max="10786" width="0.8984375" style="277" customWidth="1"/>
    <col min="10787" max="10789" width="4" style="277" customWidth="1"/>
    <col min="10790" max="10790" width="8" style="277" customWidth="1"/>
    <col min="10791" max="10791" width="3.59765625" style="277" customWidth="1"/>
    <col min="10792" max="10796" width="8.796875" style="277"/>
    <col min="10797" max="10798" width="9.8984375" style="277" customWidth="1"/>
    <col min="10799" max="11008" width="8.796875" style="277"/>
    <col min="11009" max="11009" width="3.09765625" style="277" customWidth="1"/>
    <col min="11010" max="11010" width="9.5" style="277" customWidth="1"/>
    <col min="11011" max="11011" width="4" style="277" customWidth="1"/>
    <col min="11012" max="11012" width="0.8984375" style="277" customWidth="1"/>
    <col min="11013" max="11014" width="4" style="277" customWidth="1"/>
    <col min="11015" max="11015" width="0.8984375" style="277" customWidth="1"/>
    <col min="11016" max="11017" width="4" style="277" customWidth="1"/>
    <col min="11018" max="11018" width="0.8984375" style="277" customWidth="1"/>
    <col min="11019" max="11020" width="4" style="277" customWidth="1"/>
    <col min="11021" max="11021" width="0.8984375" style="277" customWidth="1"/>
    <col min="11022" max="11023" width="4" style="277" customWidth="1"/>
    <col min="11024" max="11024" width="0.8984375" style="277" customWidth="1"/>
    <col min="11025" max="11026" width="4" style="277" customWidth="1"/>
    <col min="11027" max="11027" width="0.8984375" style="277" customWidth="1"/>
    <col min="11028" max="11029" width="4" style="277" customWidth="1"/>
    <col min="11030" max="11030" width="0.8984375" style="277" customWidth="1"/>
    <col min="11031" max="11032" width="4" style="277" customWidth="1"/>
    <col min="11033" max="11033" width="0.8984375" style="277" customWidth="1"/>
    <col min="11034" max="11035" width="4" style="277" customWidth="1"/>
    <col min="11036" max="11036" width="0.8984375" style="277" customWidth="1"/>
    <col min="11037" max="11038" width="4" style="277" customWidth="1"/>
    <col min="11039" max="11039" width="0.8984375" style="277" customWidth="1"/>
    <col min="11040" max="11041" width="4" style="277" customWidth="1"/>
    <col min="11042" max="11042" width="0.8984375" style="277" customWidth="1"/>
    <col min="11043" max="11045" width="4" style="277" customWidth="1"/>
    <col min="11046" max="11046" width="8" style="277" customWidth="1"/>
    <col min="11047" max="11047" width="3.59765625" style="277" customWidth="1"/>
    <col min="11048" max="11052" width="8.796875" style="277"/>
    <col min="11053" max="11054" width="9.8984375" style="277" customWidth="1"/>
    <col min="11055" max="11264" width="8.796875" style="277"/>
    <col min="11265" max="11265" width="3.09765625" style="277" customWidth="1"/>
    <col min="11266" max="11266" width="9.5" style="277" customWidth="1"/>
    <col min="11267" max="11267" width="4" style="277" customWidth="1"/>
    <col min="11268" max="11268" width="0.8984375" style="277" customWidth="1"/>
    <col min="11269" max="11270" width="4" style="277" customWidth="1"/>
    <col min="11271" max="11271" width="0.8984375" style="277" customWidth="1"/>
    <col min="11272" max="11273" width="4" style="277" customWidth="1"/>
    <col min="11274" max="11274" width="0.8984375" style="277" customWidth="1"/>
    <col min="11275" max="11276" width="4" style="277" customWidth="1"/>
    <col min="11277" max="11277" width="0.8984375" style="277" customWidth="1"/>
    <col min="11278" max="11279" width="4" style="277" customWidth="1"/>
    <col min="11280" max="11280" width="0.8984375" style="277" customWidth="1"/>
    <col min="11281" max="11282" width="4" style="277" customWidth="1"/>
    <col min="11283" max="11283" width="0.8984375" style="277" customWidth="1"/>
    <col min="11284" max="11285" width="4" style="277" customWidth="1"/>
    <col min="11286" max="11286" width="0.8984375" style="277" customWidth="1"/>
    <col min="11287" max="11288" width="4" style="277" customWidth="1"/>
    <col min="11289" max="11289" width="0.8984375" style="277" customWidth="1"/>
    <col min="11290" max="11291" width="4" style="277" customWidth="1"/>
    <col min="11292" max="11292" width="0.8984375" style="277" customWidth="1"/>
    <col min="11293" max="11294" width="4" style="277" customWidth="1"/>
    <col min="11295" max="11295" width="0.8984375" style="277" customWidth="1"/>
    <col min="11296" max="11297" width="4" style="277" customWidth="1"/>
    <col min="11298" max="11298" width="0.8984375" style="277" customWidth="1"/>
    <col min="11299" max="11301" width="4" style="277" customWidth="1"/>
    <col min="11302" max="11302" width="8" style="277" customWidth="1"/>
    <col min="11303" max="11303" width="3.59765625" style="277" customWidth="1"/>
    <col min="11304" max="11308" width="8.796875" style="277"/>
    <col min="11309" max="11310" width="9.8984375" style="277" customWidth="1"/>
    <col min="11311" max="11520" width="8.796875" style="277"/>
    <col min="11521" max="11521" width="3.09765625" style="277" customWidth="1"/>
    <col min="11522" max="11522" width="9.5" style="277" customWidth="1"/>
    <col min="11523" max="11523" width="4" style="277" customWidth="1"/>
    <col min="11524" max="11524" width="0.8984375" style="277" customWidth="1"/>
    <col min="11525" max="11526" width="4" style="277" customWidth="1"/>
    <col min="11527" max="11527" width="0.8984375" style="277" customWidth="1"/>
    <col min="11528" max="11529" width="4" style="277" customWidth="1"/>
    <col min="11530" max="11530" width="0.8984375" style="277" customWidth="1"/>
    <col min="11531" max="11532" width="4" style="277" customWidth="1"/>
    <col min="11533" max="11533" width="0.8984375" style="277" customWidth="1"/>
    <col min="11534" max="11535" width="4" style="277" customWidth="1"/>
    <col min="11536" max="11536" width="0.8984375" style="277" customWidth="1"/>
    <col min="11537" max="11538" width="4" style="277" customWidth="1"/>
    <col min="11539" max="11539" width="0.8984375" style="277" customWidth="1"/>
    <col min="11540" max="11541" width="4" style="277" customWidth="1"/>
    <col min="11542" max="11542" width="0.8984375" style="277" customWidth="1"/>
    <col min="11543" max="11544" width="4" style="277" customWidth="1"/>
    <col min="11545" max="11545" width="0.8984375" style="277" customWidth="1"/>
    <col min="11546" max="11547" width="4" style="277" customWidth="1"/>
    <col min="11548" max="11548" width="0.8984375" style="277" customWidth="1"/>
    <col min="11549" max="11550" width="4" style="277" customWidth="1"/>
    <col min="11551" max="11551" width="0.8984375" style="277" customWidth="1"/>
    <col min="11552" max="11553" width="4" style="277" customWidth="1"/>
    <col min="11554" max="11554" width="0.8984375" style="277" customWidth="1"/>
    <col min="11555" max="11557" width="4" style="277" customWidth="1"/>
    <col min="11558" max="11558" width="8" style="277" customWidth="1"/>
    <col min="11559" max="11559" width="3.59765625" style="277" customWidth="1"/>
    <col min="11560" max="11564" width="8.796875" style="277"/>
    <col min="11565" max="11566" width="9.8984375" style="277" customWidth="1"/>
    <col min="11567" max="11776" width="8.796875" style="277"/>
    <col min="11777" max="11777" width="3.09765625" style="277" customWidth="1"/>
    <col min="11778" max="11778" width="9.5" style="277" customWidth="1"/>
    <col min="11779" max="11779" width="4" style="277" customWidth="1"/>
    <col min="11780" max="11780" width="0.8984375" style="277" customWidth="1"/>
    <col min="11781" max="11782" width="4" style="277" customWidth="1"/>
    <col min="11783" max="11783" width="0.8984375" style="277" customWidth="1"/>
    <col min="11784" max="11785" width="4" style="277" customWidth="1"/>
    <col min="11786" max="11786" width="0.8984375" style="277" customWidth="1"/>
    <col min="11787" max="11788" width="4" style="277" customWidth="1"/>
    <col min="11789" max="11789" width="0.8984375" style="277" customWidth="1"/>
    <col min="11790" max="11791" width="4" style="277" customWidth="1"/>
    <col min="11792" max="11792" width="0.8984375" style="277" customWidth="1"/>
    <col min="11793" max="11794" width="4" style="277" customWidth="1"/>
    <col min="11795" max="11795" width="0.8984375" style="277" customWidth="1"/>
    <col min="11796" max="11797" width="4" style="277" customWidth="1"/>
    <col min="11798" max="11798" width="0.8984375" style="277" customWidth="1"/>
    <col min="11799" max="11800" width="4" style="277" customWidth="1"/>
    <col min="11801" max="11801" width="0.8984375" style="277" customWidth="1"/>
    <col min="11802" max="11803" width="4" style="277" customWidth="1"/>
    <col min="11804" max="11804" width="0.8984375" style="277" customWidth="1"/>
    <col min="11805" max="11806" width="4" style="277" customWidth="1"/>
    <col min="11807" max="11807" width="0.8984375" style="277" customWidth="1"/>
    <col min="11808" max="11809" width="4" style="277" customWidth="1"/>
    <col min="11810" max="11810" width="0.8984375" style="277" customWidth="1"/>
    <col min="11811" max="11813" width="4" style="277" customWidth="1"/>
    <col min="11814" max="11814" width="8" style="277" customWidth="1"/>
    <col min="11815" max="11815" width="3.59765625" style="277" customWidth="1"/>
    <col min="11816" max="11820" width="8.796875" style="277"/>
    <col min="11821" max="11822" width="9.8984375" style="277" customWidth="1"/>
    <col min="11823" max="12032" width="8.796875" style="277"/>
    <col min="12033" max="12033" width="3.09765625" style="277" customWidth="1"/>
    <col min="12034" max="12034" width="9.5" style="277" customWidth="1"/>
    <col min="12035" max="12035" width="4" style="277" customWidth="1"/>
    <col min="12036" max="12036" width="0.8984375" style="277" customWidth="1"/>
    <col min="12037" max="12038" width="4" style="277" customWidth="1"/>
    <col min="12039" max="12039" width="0.8984375" style="277" customWidth="1"/>
    <col min="12040" max="12041" width="4" style="277" customWidth="1"/>
    <col min="12042" max="12042" width="0.8984375" style="277" customWidth="1"/>
    <col min="12043" max="12044" width="4" style="277" customWidth="1"/>
    <col min="12045" max="12045" width="0.8984375" style="277" customWidth="1"/>
    <col min="12046" max="12047" width="4" style="277" customWidth="1"/>
    <col min="12048" max="12048" width="0.8984375" style="277" customWidth="1"/>
    <col min="12049" max="12050" width="4" style="277" customWidth="1"/>
    <col min="12051" max="12051" width="0.8984375" style="277" customWidth="1"/>
    <col min="12052" max="12053" width="4" style="277" customWidth="1"/>
    <col min="12054" max="12054" width="0.8984375" style="277" customWidth="1"/>
    <col min="12055" max="12056" width="4" style="277" customWidth="1"/>
    <col min="12057" max="12057" width="0.8984375" style="277" customWidth="1"/>
    <col min="12058" max="12059" width="4" style="277" customWidth="1"/>
    <col min="12060" max="12060" width="0.8984375" style="277" customWidth="1"/>
    <col min="12061" max="12062" width="4" style="277" customWidth="1"/>
    <col min="12063" max="12063" width="0.8984375" style="277" customWidth="1"/>
    <col min="12064" max="12065" width="4" style="277" customWidth="1"/>
    <col min="12066" max="12066" width="0.8984375" style="277" customWidth="1"/>
    <col min="12067" max="12069" width="4" style="277" customWidth="1"/>
    <col min="12070" max="12070" width="8" style="277" customWidth="1"/>
    <col min="12071" max="12071" width="3.59765625" style="277" customWidth="1"/>
    <col min="12072" max="12076" width="8.796875" style="277"/>
    <col min="12077" max="12078" width="9.8984375" style="277" customWidth="1"/>
    <col min="12079" max="12288" width="8.796875" style="277"/>
    <col min="12289" max="12289" width="3.09765625" style="277" customWidth="1"/>
    <col min="12290" max="12290" width="9.5" style="277" customWidth="1"/>
    <col min="12291" max="12291" width="4" style="277" customWidth="1"/>
    <col min="12292" max="12292" width="0.8984375" style="277" customWidth="1"/>
    <col min="12293" max="12294" width="4" style="277" customWidth="1"/>
    <col min="12295" max="12295" width="0.8984375" style="277" customWidth="1"/>
    <col min="12296" max="12297" width="4" style="277" customWidth="1"/>
    <col min="12298" max="12298" width="0.8984375" style="277" customWidth="1"/>
    <col min="12299" max="12300" width="4" style="277" customWidth="1"/>
    <col min="12301" max="12301" width="0.8984375" style="277" customWidth="1"/>
    <col min="12302" max="12303" width="4" style="277" customWidth="1"/>
    <col min="12304" max="12304" width="0.8984375" style="277" customWidth="1"/>
    <col min="12305" max="12306" width="4" style="277" customWidth="1"/>
    <col min="12307" max="12307" width="0.8984375" style="277" customWidth="1"/>
    <col min="12308" max="12309" width="4" style="277" customWidth="1"/>
    <col min="12310" max="12310" width="0.8984375" style="277" customWidth="1"/>
    <col min="12311" max="12312" width="4" style="277" customWidth="1"/>
    <col min="12313" max="12313" width="0.8984375" style="277" customWidth="1"/>
    <col min="12314" max="12315" width="4" style="277" customWidth="1"/>
    <col min="12316" max="12316" width="0.8984375" style="277" customWidth="1"/>
    <col min="12317" max="12318" width="4" style="277" customWidth="1"/>
    <col min="12319" max="12319" width="0.8984375" style="277" customWidth="1"/>
    <col min="12320" max="12321" width="4" style="277" customWidth="1"/>
    <col min="12322" max="12322" width="0.8984375" style="277" customWidth="1"/>
    <col min="12323" max="12325" width="4" style="277" customWidth="1"/>
    <col min="12326" max="12326" width="8" style="277" customWidth="1"/>
    <col min="12327" max="12327" width="3.59765625" style="277" customWidth="1"/>
    <col min="12328" max="12332" width="8.796875" style="277"/>
    <col min="12333" max="12334" width="9.8984375" style="277" customWidth="1"/>
    <col min="12335" max="12544" width="8.796875" style="277"/>
    <col min="12545" max="12545" width="3.09765625" style="277" customWidth="1"/>
    <col min="12546" max="12546" width="9.5" style="277" customWidth="1"/>
    <col min="12547" max="12547" width="4" style="277" customWidth="1"/>
    <col min="12548" max="12548" width="0.8984375" style="277" customWidth="1"/>
    <col min="12549" max="12550" width="4" style="277" customWidth="1"/>
    <col min="12551" max="12551" width="0.8984375" style="277" customWidth="1"/>
    <col min="12552" max="12553" width="4" style="277" customWidth="1"/>
    <col min="12554" max="12554" width="0.8984375" style="277" customWidth="1"/>
    <col min="12555" max="12556" width="4" style="277" customWidth="1"/>
    <col min="12557" max="12557" width="0.8984375" style="277" customWidth="1"/>
    <col min="12558" max="12559" width="4" style="277" customWidth="1"/>
    <col min="12560" max="12560" width="0.8984375" style="277" customWidth="1"/>
    <col min="12561" max="12562" width="4" style="277" customWidth="1"/>
    <col min="12563" max="12563" width="0.8984375" style="277" customWidth="1"/>
    <col min="12564" max="12565" width="4" style="277" customWidth="1"/>
    <col min="12566" max="12566" width="0.8984375" style="277" customWidth="1"/>
    <col min="12567" max="12568" width="4" style="277" customWidth="1"/>
    <col min="12569" max="12569" width="0.8984375" style="277" customWidth="1"/>
    <col min="12570" max="12571" width="4" style="277" customWidth="1"/>
    <col min="12572" max="12572" width="0.8984375" style="277" customWidth="1"/>
    <col min="12573" max="12574" width="4" style="277" customWidth="1"/>
    <col min="12575" max="12575" width="0.8984375" style="277" customWidth="1"/>
    <col min="12576" max="12577" width="4" style="277" customWidth="1"/>
    <col min="12578" max="12578" width="0.8984375" style="277" customWidth="1"/>
    <col min="12579" max="12581" width="4" style="277" customWidth="1"/>
    <col min="12582" max="12582" width="8" style="277" customWidth="1"/>
    <col min="12583" max="12583" width="3.59765625" style="277" customWidth="1"/>
    <col min="12584" max="12588" width="8.796875" style="277"/>
    <col min="12589" max="12590" width="9.8984375" style="277" customWidth="1"/>
    <col min="12591" max="12800" width="8.796875" style="277"/>
    <col min="12801" max="12801" width="3.09765625" style="277" customWidth="1"/>
    <col min="12802" max="12802" width="9.5" style="277" customWidth="1"/>
    <col min="12803" max="12803" width="4" style="277" customWidth="1"/>
    <col min="12804" max="12804" width="0.8984375" style="277" customWidth="1"/>
    <col min="12805" max="12806" width="4" style="277" customWidth="1"/>
    <col min="12807" max="12807" width="0.8984375" style="277" customWidth="1"/>
    <col min="12808" max="12809" width="4" style="277" customWidth="1"/>
    <col min="12810" max="12810" width="0.8984375" style="277" customWidth="1"/>
    <col min="12811" max="12812" width="4" style="277" customWidth="1"/>
    <col min="12813" max="12813" width="0.8984375" style="277" customWidth="1"/>
    <col min="12814" max="12815" width="4" style="277" customWidth="1"/>
    <col min="12816" max="12816" width="0.8984375" style="277" customWidth="1"/>
    <col min="12817" max="12818" width="4" style="277" customWidth="1"/>
    <col min="12819" max="12819" width="0.8984375" style="277" customWidth="1"/>
    <col min="12820" max="12821" width="4" style="277" customWidth="1"/>
    <col min="12822" max="12822" width="0.8984375" style="277" customWidth="1"/>
    <col min="12823" max="12824" width="4" style="277" customWidth="1"/>
    <col min="12825" max="12825" width="0.8984375" style="277" customWidth="1"/>
    <col min="12826" max="12827" width="4" style="277" customWidth="1"/>
    <col min="12828" max="12828" width="0.8984375" style="277" customWidth="1"/>
    <col min="12829" max="12830" width="4" style="277" customWidth="1"/>
    <col min="12831" max="12831" width="0.8984375" style="277" customWidth="1"/>
    <col min="12832" max="12833" width="4" style="277" customWidth="1"/>
    <col min="12834" max="12834" width="0.8984375" style="277" customWidth="1"/>
    <col min="12835" max="12837" width="4" style="277" customWidth="1"/>
    <col min="12838" max="12838" width="8" style="277" customWidth="1"/>
    <col min="12839" max="12839" width="3.59765625" style="277" customWidth="1"/>
    <col min="12840" max="12844" width="8.796875" style="277"/>
    <col min="12845" max="12846" width="9.8984375" style="277" customWidth="1"/>
    <col min="12847" max="13056" width="8.796875" style="277"/>
    <col min="13057" max="13057" width="3.09765625" style="277" customWidth="1"/>
    <col min="13058" max="13058" width="9.5" style="277" customWidth="1"/>
    <col min="13059" max="13059" width="4" style="277" customWidth="1"/>
    <col min="13060" max="13060" width="0.8984375" style="277" customWidth="1"/>
    <col min="13061" max="13062" width="4" style="277" customWidth="1"/>
    <col min="13063" max="13063" width="0.8984375" style="277" customWidth="1"/>
    <col min="13064" max="13065" width="4" style="277" customWidth="1"/>
    <col min="13066" max="13066" width="0.8984375" style="277" customWidth="1"/>
    <col min="13067" max="13068" width="4" style="277" customWidth="1"/>
    <col min="13069" max="13069" width="0.8984375" style="277" customWidth="1"/>
    <col min="13070" max="13071" width="4" style="277" customWidth="1"/>
    <col min="13072" max="13072" width="0.8984375" style="277" customWidth="1"/>
    <col min="13073" max="13074" width="4" style="277" customWidth="1"/>
    <col min="13075" max="13075" width="0.8984375" style="277" customWidth="1"/>
    <col min="13076" max="13077" width="4" style="277" customWidth="1"/>
    <col min="13078" max="13078" width="0.8984375" style="277" customWidth="1"/>
    <col min="13079" max="13080" width="4" style="277" customWidth="1"/>
    <col min="13081" max="13081" width="0.8984375" style="277" customWidth="1"/>
    <col min="13082" max="13083" width="4" style="277" customWidth="1"/>
    <col min="13084" max="13084" width="0.8984375" style="277" customWidth="1"/>
    <col min="13085" max="13086" width="4" style="277" customWidth="1"/>
    <col min="13087" max="13087" width="0.8984375" style="277" customWidth="1"/>
    <col min="13088" max="13089" width="4" style="277" customWidth="1"/>
    <col min="13090" max="13090" width="0.8984375" style="277" customWidth="1"/>
    <col min="13091" max="13093" width="4" style="277" customWidth="1"/>
    <col min="13094" max="13094" width="8" style="277" customWidth="1"/>
    <col min="13095" max="13095" width="3.59765625" style="277" customWidth="1"/>
    <col min="13096" max="13100" width="8.796875" style="277"/>
    <col min="13101" max="13102" width="9.8984375" style="277" customWidth="1"/>
    <col min="13103" max="13312" width="8.796875" style="277"/>
    <col min="13313" max="13313" width="3.09765625" style="277" customWidth="1"/>
    <col min="13314" max="13314" width="9.5" style="277" customWidth="1"/>
    <col min="13315" max="13315" width="4" style="277" customWidth="1"/>
    <col min="13316" max="13316" width="0.8984375" style="277" customWidth="1"/>
    <col min="13317" max="13318" width="4" style="277" customWidth="1"/>
    <col min="13319" max="13319" width="0.8984375" style="277" customWidth="1"/>
    <col min="13320" max="13321" width="4" style="277" customWidth="1"/>
    <col min="13322" max="13322" width="0.8984375" style="277" customWidth="1"/>
    <col min="13323" max="13324" width="4" style="277" customWidth="1"/>
    <col min="13325" max="13325" width="0.8984375" style="277" customWidth="1"/>
    <col min="13326" max="13327" width="4" style="277" customWidth="1"/>
    <col min="13328" max="13328" width="0.8984375" style="277" customWidth="1"/>
    <col min="13329" max="13330" width="4" style="277" customWidth="1"/>
    <col min="13331" max="13331" width="0.8984375" style="277" customWidth="1"/>
    <col min="13332" max="13333" width="4" style="277" customWidth="1"/>
    <col min="13334" max="13334" width="0.8984375" style="277" customWidth="1"/>
    <col min="13335" max="13336" width="4" style="277" customWidth="1"/>
    <col min="13337" max="13337" width="0.8984375" style="277" customWidth="1"/>
    <col min="13338" max="13339" width="4" style="277" customWidth="1"/>
    <col min="13340" max="13340" width="0.8984375" style="277" customWidth="1"/>
    <col min="13341" max="13342" width="4" style="277" customWidth="1"/>
    <col min="13343" max="13343" width="0.8984375" style="277" customWidth="1"/>
    <col min="13344" max="13345" width="4" style="277" customWidth="1"/>
    <col min="13346" max="13346" width="0.8984375" style="277" customWidth="1"/>
    <col min="13347" max="13349" width="4" style="277" customWidth="1"/>
    <col min="13350" max="13350" width="8" style="277" customWidth="1"/>
    <col min="13351" max="13351" width="3.59765625" style="277" customWidth="1"/>
    <col min="13352" max="13356" width="8.796875" style="277"/>
    <col min="13357" max="13358" width="9.8984375" style="277" customWidth="1"/>
    <col min="13359" max="13568" width="8.796875" style="277"/>
    <col min="13569" max="13569" width="3.09765625" style="277" customWidth="1"/>
    <col min="13570" max="13570" width="9.5" style="277" customWidth="1"/>
    <col min="13571" max="13571" width="4" style="277" customWidth="1"/>
    <col min="13572" max="13572" width="0.8984375" style="277" customWidth="1"/>
    <col min="13573" max="13574" width="4" style="277" customWidth="1"/>
    <col min="13575" max="13575" width="0.8984375" style="277" customWidth="1"/>
    <col min="13576" max="13577" width="4" style="277" customWidth="1"/>
    <col min="13578" max="13578" width="0.8984375" style="277" customWidth="1"/>
    <col min="13579" max="13580" width="4" style="277" customWidth="1"/>
    <col min="13581" max="13581" width="0.8984375" style="277" customWidth="1"/>
    <col min="13582" max="13583" width="4" style="277" customWidth="1"/>
    <col min="13584" max="13584" width="0.8984375" style="277" customWidth="1"/>
    <col min="13585" max="13586" width="4" style="277" customWidth="1"/>
    <col min="13587" max="13587" width="0.8984375" style="277" customWidth="1"/>
    <col min="13588" max="13589" width="4" style="277" customWidth="1"/>
    <col min="13590" max="13590" width="0.8984375" style="277" customWidth="1"/>
    <col min="13591" max="13592" width="4" style="277" customWidth="1"/>
    <col min="13593" max="13593" width="0.8984375" style="277" customWidth="1"/>
    <col min="13594" max="13595" width="4" style="277" customWidth="1"/>
    <col min="13596" max="13596" width="0.8984375" style="277" customWidth="1"/>
    <col min="13597" max="13598" width="4" style="277" customWidth="1"/>
    <col min="13599" max="13599" width="0.8984375" style="277" customWidth="1"/>
    <col min="13600" max="13601" width="4" style="277" customWidth="1"/>
    <col min="13602" max="13602" width="0.8984375" style="277" customWidth="1"/>
    <col min="13603" max="13605" width="4" style="277" customWidth="1"/>
    <col min="13606" max="13606" width="8" style="277" customWidth="1"/>
    <col min="13607" max="13607" width="3.59765625" style="277" customWidth="1"/>
    <col min="13608" max="13612" width="8.796875" style="277"/>
    <col min="13613" max="13614" width="9.8984375" style="277" customWidth="1"/>
    <col min="13615" max="13824" width="8.796875" style="277"/>
    <col min="13825" max="13825" width="3.09765625" style="277" customWidth="1"/>
    <col min="13826" max="13826" width="9.5" style="277" customWidth="1"/>
    <col min="13827" max="13827" width="4" style="277" customWidth="1"/>
    <col min="13828" max="13828" width="0.8984375" style="277" customWidth="1"/>
    <col min="13829" max="13830" width="4" style="277" customWidth="1"/>
    <col min="13831" max="13831" width="0.8984375" style="277" customWidth="1"/>
    <col min="13832" max="13833" width="4" style="277" customWidth="1"/>
    <col min="13834" max="13834" width="0.8984375" style="277" customWidth="1"/>
    <col min="13835" max="13836" width="4" style="277" customWidth="1"/>
    <col min="13837" max="13837" width="0.8984375" style="277" customWidth="1"/>
    <col min="13838" max="13839" width="4" style="277" customWidth="1"/>
    <col min="13840" max="13840" width="0.8984375" style="277" customWidth="1"/>
    <col min="13841" max="13842" width="4" style="277" customWidth="1"/>
    <col min="13843" max="13843" width="0.8984375" style="277" customWidth="1"/>
    <col min="13844" max="13845" width="4" style="277" customWidth="1"/>
    <col min="13846" max="13846" width="0.8984375" style="277" customWidth="1"/>
    <col min="13847" max="13848" width="4" style="277" customWidth="1"/>
    <col min="13849" max="13849" width="0.8984375" style="277" customWidth="1"/>
    <col min="13850" max="13851" width="4" style="277" customWidth="1"/>
    <col min="13852" max="13852" width="0.8984375" style="277" customWidth="1"/>
    <col min="13853" max="13854" width="4" style="277" customWidth="1"/>
    <col min="13855" max="13855" width="0.8984375" style="277" customWidth="1"/>
    <col min="13856" max="13857" width="4" style="277" customWidth="1"/>
    <col min="13858" max="13858" width="0.8984375" style="277" customWidth="1"/>
    <col min="13859" max="13861" width="4" style="277" customWidth="1"/>
    <col min="13862" max="13862" width="8" style="277" customWidth="1"/>
    <col min="13863" max="13863" width="3.59765625" style="277" customWidth="1"/>
    <col min="13864" max="13868" width="8.796875" style="277"/>
    <col min="13869" max="13870" width="9.8984375" style="277" customWidth="1"/>
    <col min="13871" max="14080" width="8.796875" style="277"/>
    <col min="14081" max="14081" width="3.09765625" style="277" customWidth="1"/>
    <col min="14082" max="14082" width="9.5" style="277" customWidth="1"/>
    <col min="14083" max="14083" width="4" style="277" customWidth="1"/>
    <col min="14084" max="14084" width="0.8984375" style="277" customWidth="1"/>
    <col min="14085" max="14086" width="4" style="277" customWidth="1"/>
    <col min="14087" max="14087" width="0.8984375" style="277" customWidth="1"/>
    <col min="14088" max="14089" width="4" style="277" customWidth="1"/>
    <col min="14090" max="14090" width="0.8984375" style="277" customWidth="1"/>
    <col min="14091" max="14092" width="4" style="277" customWidth="1"/>
    <col min="14093" max="14093" width="0.8984375" style="277" customWidth="1"/>
    <col min="14094" max="14095" width="4" style="277" customWidth="1"/>
    <col min="14096" max="14096" width="0.8984375" style="277" customWidth="1"/>
    <col min="14097" max="14098" width="4" style="277" customWidth="1"/>
    <col min="14099" max="14099" width="0.8984375" style="277" customWidth="1"/>
    <col min="14100" max="14101" width="4" style="277" customWidth="1"/>
    <col min="14102" max="14102" width="0.8984375" style="277" customWidth="1"/>
    <col min="14103" max="14104" width="4" style="277" customWidth="1"/>
    <col min="14105" max="14105" width="0.8984375" style="277" customWidth="1"/>
    <col min="14106" max="14107" width="4" style="277" customWidth="1"/>
    <col min="14108" max="14108" width="0.8984375" style="277" customWidth="1"/>
    <col min="14109" max="14110" width="4" style="277" customWidth="1"/>
    <col min="14111" max="14111" width="0.8984375" style="277" customWidth="1"/>
    <col min="14112" max="14113" width="4" style="277" customWidth="1"/>
    <col min="14114" max="14114" width="0.8984375" style="277" customWidth="1"/>
    <col min="14115" max="14117" width="4" style="277" customWidth="1"/>
    <col min="14118" max="14118" width="8" style="277" customWidth="1"/>
    <col min="14119" max="14119" width="3.59765625" style="277" customWidth="1"/>
    <col min="14120" max="14124" width="8.796875" style="277"/>
    <col min="14125" max="14126" width="9.8984375" style="277" customWidth="1"/>
    <col min="14127" max="14336" width="8.796875" style="277"/>
    <col min="14337" max="14337" width="3.09765625" style="277" customWidth="1"/>
    <col min="14338" max="14338" width="9.5" style="277" customWidth="1"/>
    <col min="14339" max="14339" width="4" style="277" customWidth="1"/>
    <col min="14340" max="14340" width="0.8984375" style="277" customWidth="1"/>
    <col min="14341" max="14342" width="4" style="277" customWidth="1"/>
    <col min="14343" max="14343" width="0.8984375" style="277" customWidth="1"/>
    <col min="14344" max="14345" width="4" style="277" customWidth="1"/>
    <col min="14346" max="14346" width="0.8984375" style="277" customWidth="1"/>
    <col min="14347" max="14348" width="4" style="277" customWidth="1"/>
    <col min="14349" max="14349" width="0.8984375" style="277" customWidth="1"/>
    <col min="14350" max="14351" width="4" style="277" customWidth="1"/>
    <col min="14352" max="14352" width="0.8984375" style="277" customWidth="1"/>
    <col min="14353" max="14354" width="4" style="277" customWidth="1"/>
    <col min="14355" max="14355" width="0.8984375" style="277" customWidth="1"/>
    <col min="14356" max="14357" width="4" style="277" customWidth="1"/>
    <col min="14358" max="14358" width="0.8984375" style="277" customWidth="1"/>
    <col min="14359" max="14360" width="4" style="277" customWidth="1"/>
    <col min="14361" max="14361" width="0.8984375" style="277" customWidth="1"/>
    <col min="14362" max="14363" width="4" style="277" customWidth="1"/>
    <col min="14364" max="14364" width="0.8984375" style="277" customWidth="1"/>
    <col min="14365" max="14366" width="4" style="277" customWidth="1"/>
    <col min="14367" max="14367" width="0.8984375" style="277" customWidth="1"/>
    <col min="14368" max="14369" width="4" style="277" customWidth="1"/>
    <col min="14370" max="14370" width="0.8984375" style="277" customWidth="1"/>
    <col min="14371" max="14373" width="4" style="277" customWidth="1"/>
    <col min="14374" max="14374" width="8" style="277" customWidth="1"/>
    <col min="14375" max="14375" width="3.59765625" style="277" customWidth="1"/>
    <col min="14376" max="14380" width="8.796875" style="277"/>
    <col min="14381" max="14382" width="9.8984375" style="277" customWidth="1"/>
    <col min="14383" max="14592" width="8.796875" style="277"/>
    <col min="14593" max="14593" width="3.09765625" style="277" customWidth="1"/>
    <col min="14594" max="14594" width="9.5" style="277" customWidth="1"/>
    <col min="14595" max="14595" width="4" style="277" customWidth="1"/>
    <col min="14596" max="14596" width="0.8984375" style="277" customWidth="1"/>
    <col min="14597" max="14598" width="4" style="277" customWidth="1"/>
    <col min="14599" max="14599" width="0.8984375" style="277" customWidth="1"/>
    <col min="14600" max="14601" width="4" style="277" customWidth="1"/>
    <col min="14602" max="14602" width="0.8984375" style="277" customWidth="1"/>
    <col min="14603" max="14604" width="4" style="277" customWidth="1"/>
    <col min="14605" max="14605" width="0.8984375" style="277" customWidth="1"/>
    <col min="14606" max="14607" width="4" style="277" customWidth="1"/>
    <col min="14608" max="14608" width="0.8984375" style="277" customWidth="1"/>
    <col min="14609" max="14610" width="4" style="277" customWidth="1"/>
    <col min="14611" max="14611" width="0.8984375" style="277" customWidth="1"/>
    <col min="14612" max="14613" width="4" style="277" customWidth="1"/>
    <col min="14614" max="14614" width="0.8984375" style="277" customWidth="1"/>
    <col min="14615" max="14616" width="4" style="277" customWidth="1"/>
    <col min="14617" max="14617" width="0.8984375" style="277" customWidth="1"/>
    <col min="14618" max="14619" width="4" style="277" customWidth="1"/>
    <col min="14620" max="14620" width="0.8984375" style="277" customWidth="1"/>
    <col min="14621" max="14622" width="4" style="277" customWidth="1"/>
    <col min="14623" max="14623" width="0.8984375" style="277" customWidth="1"/>
    <col min="14624" max="14625" width="4" style="277" customWidth="1"/>
    <col min="14626" max="14626" width="0.8984375" style="277" customWidth="1"/>
    <col min="14627" max="14629" width="4" style="277" customWidth="1"/>
    <col min="14630" max="14630" width="8" style="277" customWidth="1"/>
    <col min="14631" max="14631" width="3.59765625" style="277" customWidth="1"/>
    <col min="14632" max="14636" width="8.796875" style="277"/>
    <col min="14637" max="14638" width="9.8984375" style="277" customWidth="1"/>
    <col min="14639" max="14848" width="8.796875" style="277"/>
    <col min="14849" max="14849" width="3.09765625" style="277" customWidth="1"/>
    <col min="14850" max="14850" width="9.5" style="277" customWidth="1"/>
    <col min="14851" max="14851" width="4" style="277" customWidth="1"/>
    <col min="14852" max="14852" width="0.8984375" style="277" customWidth="1"/>
    <col min="14853" max="14854" width="4" style="277" customWidth="1"/>
    <col min="14855" max="14855" width="0.8984375" style="277" customWidth="1"/>
    <col min="14856" max="14857" width="4" style="277" customWidth="1"/>
    <col min="14858" max="14858" width="0.8984375" style="277" customWidth="1"/>
    <col min="14859" max="14860" width="4" style="277" customWidth="1"/>
    <col min="14861" max="14861" width="0.8984375" style="277" customWidth="1"/>
    <col min="14862" max="14863" width="4" style="277" customWidth="1"/>
    <col min="14864" max="14864" width="0.8984375" style="277" customWidth="1"/>
    <col min="14865" max="14866" width="4" style="277" customWidth="1"/>
    <col min="14867" max="14867" width="0.8984375" style="277" customWidth="1"/>
    <col min="14868" max="14869" width="4" style="277" customWidth="1"/>
    <col min="14870" max="14870" width="0.8984375" style="277" customWidth="1"/>
    <col min="14871" max="14872" width="4" style="277" customWidth="1"/>
    <col min="14873" max="14873" width="0.8984375" style="277" customWidth="1"/>
    <col min="14874" max="14875" width="4" style="277" customWidth="1"/>
    <col min="14876" max="14876" width="0.8984375" style="277" customWidth="1"/>
    <col min="14877" max="14878" width="4" style="277" customWidth="1"/>
    <col min="14879" max="14879" width="0.8984375" style="277" customWidth="1"/>
    <col min="14880" max="14881" width="4" style="277" customWidth="1"/>
    <col min="14882" max="14882" width="0.8984375" style="277" customWidth="1"/>
    <col min="14883" max="14885" width="4" style="277" customWidth="1"/>
    <col min="14886" max="14886" width="8" style="277" customWidth="1"/>
    <col min="14887" max="14887" width="3.59765625" style="277" customWidth="1"/>
    <col min="14888" max="14892" width="8.796875" style="277"/>
    <col min="14893" max="14894" width="9.8984375" style="277" customWidth="1"/>
    <col min="14895" max="15104" width="8.796875" style="277"/>
    <col min="15105" max="15105" width="3.09765625" style="277" customWidth="1"/>
    <col min="15106" max="15106" width="9.5" style="277" customWidth="1"/>
    <col min="15107" max="15107" width="4" style="277" customWidth="1"/>
    <col min="15108" max="15108" width="0.8984375" style="277" customWidth="1"/>
    <col min="15109" max="15110" width="4" style="277" customWidth="1"/>
    <col min="15111" max="15111" width="0.8984375" style="277" customWidth="1"/>
    <col min="15112" max="15113" width="4" style="277" customWidth="1"/>
    <col min="15114" max="15114" width="0.8984375" style="277" customWidth="1"/>
    <col min="15115" max="15116" width="4" style="277" customWidth="1"/>
    <col min="15117" max="15117" width="0.8984375" style="277" customWidth="1"/>
    <col min="15118" max="15119" width="4" style="277" customWidth="1"/>
    <col min="15120" max="15120" width="0.8984375" style="277" customWidth="1"/>
    <col min="15121" max="15122" width="4" style="277" customWidth="1"/>
    <col min="15123" max="15123" width="0.8984375" style="277" customWidth="1"/>
    <col min="15124" max="15125" width="4" style="277" customWidth="1"/>
    <col min="15126" max="15126" width="0.8984375" style="277" customWidth="1"/>
    <col min="15127" max="15128" width="4" style="277" customWidth="1"/>
    <col min="15129" max="15129" width="0.8984375" style="277" customWidth="1"/>
    <col min="15130" max="15131" width="4" style="277" customWidth="1"/>
    <col min="15132" max="15132" width="0.8984375" style="277" customWidth="1"/>
    <col min="15133" max="15134" width="4" style="277" customWidth="1"/>
    <col min="15135" max="15135" width="0.8984375" style="277" customWidth="1"/>
    <col min="15136" max="15137" width="4" style="277" customWidth="1"/>
    <col min="15138" max="15138" width="0.8984375" style="277" customWidth="1"/>
    <col min="15139" max="15141" width="4" style="277" customWidth="1"/>
    <col min="15142" max="15142" width="8" style="277" customWidth="1"/>
    <col min="15143" max="15143" width="3.59765625" style="277" customWidth="1"/>
    <col min="15144" max="15148" width="8.796875" style="277"/>
    <col min="15149" max="15150" width="9.8984375" style="277" customWidth="1"/>
    <col min="15151" max="15360" width="8.796875" style="277"/>
    <col min="15361" max="15361" width="3.09765625" style="277" customWidth="1"/>
    <col min="15362" max="15362" width="9.5" style="277" customWidth="1"/>
    <col min="15363" max="15363" width="4" style="277" customWidth="1"/>
    <col min="15364" max="15364" width="0.8984375" style="277" customWidth="1"/>
    <col min="15365" max="15366" width="4" style="277" customWidth="1"/>
    <col min="15367" max="15367" width="0.8984375" style="277" customWidth="1"/>
    <col min="15368" max="15369" width="4" style="277" customWidth="1"/>
    <col min="15370" max="15370" width="0.8984375" style="277" customWidth="1"/>
    <col min="15371" max="15372" width="4" style="277" customWidth="1"/>
    <col min="15373" max="15373" width="0.8984375" style="277" customWidth="1"/>
    <col min="15374" max="15375" width="4" style="277" customWidth="1"/>
    <col min="15376" max="15376" width="0.8984375" style="277" customWidth="1"/>
    <col min="15377" max="15378" width="4" style="277" customWidth="1"/>
    <col min="15379" max="15379" width="0.8984375" style="277" customWidth="1"/>
    <col min="15380" max="15381" width="4" style="277" customWidth="1"/>
    <col min="15382" max="15382" width="0.8984375" style="277" customWidth="1"/>
    <col min="15383" max="15384" width="4" style="277" customWidth="1"/>
    <col min="15385" max="15385" width="0.8984375" style="277" customWidth="1"/>
    <col min="15386" max="15387" width="4" style="277" customWidth="1"/>
    <col min="15388" max="15388" width="0.8984375" style="277" customWidth="1"/>
    <col min="15389" max="15390" width="4" style="277" customWidth="1"/>
    <col min="15391" max="15391" width="0.8984375" style="277" customWidth="1"/>
    <col min="15392" max="15393" width="4" style="277" customWidth="1"/>
    <col min="15394" max="15394" width="0.8984375" style="277" customWidth="1"/>
    <col min="15395" max="15397" width="4" style="277" customWidth="1"/>
    <col min="15398" max="15398" width="8" style="277" customWidth="1"/>
    <col min="15399" max="15399" width="3.59765625" style="277" customWidth="1"/>
    <col min="15400" max="15404" width="8.796875" style="277"/>
    <col min="15405" max="15406" width="9.8984375" style="277" customWidth="1"/>
    <col min="15407" max="15616" width="8.796875" style="277"/>
    <col min="15617" max="15617" width="3.09765625" style="277" customWidth="1"/>
    <col min="15618" max="15618" width="9.5" style="277" customWidth="1"/>
    <col min="15619" max="15619" width="4" style="277" customWidth="1"/>
    <col min="15620" max="15620" width="0.8984375" style="277" customWidth="1"/>
    <col min="15621" max="15622" width="4" style="277" customWidth="1"/>
    <col min="15623" max="15623" width="0.8984375" style="277" customWidth="1"/>
    <col min="15624" max="15625" width="4" style="277" customWidth="1"/>
    <col min="15626" max="15626" width="0.8984375" style="277" customWidth="1"/>
    <col min="15627" max="15628" width="4" style="277" customWidth="1"/>
    <col min="15629" max="15629" width="0.8984375" style="277" customWidth="1"/>
    <col min="15630" max="15631" width="4" style="277" customWidth="1"/>
    <col min="15632" max="15632" width="0.8984375" style="277" customWidth="1"/>
    <col min="15633" max="15634" width="4" style="277" customWidth="1"/>
    <col min="15635" max="15635" width="0.8984375" style="277" customWidth="1"/>
    <col min="15636" max="15637" width="4" style="277" customWidth="1"/>
    <col min="15638" max="15638" width="0.8984375" style="277" customWidth="1"/>
    <col min="15639" max="15640" width="4" style="277" customWidth="1"/>
    <col min="15641" max="15641" width="0.8984375" style="277" customWidth="1"/>
    <col min="15642" max="15643" width="4" style="277" customWidth="1"/>
    <col min="15644" max="15644" width="0.8984375" style="277" customWidth="1"/>
    <col min="15645" max="15646" width="4" style="277" customWidth="1"/>
    <col min="15647" max="15647" width="0.8984375" style="277" customWidth="1"/>
    <col min="15648" max="15649" width="4" style="277" customWidth="1"/>
    <col min="15650" max="15650" width="0.8984375" style="277" customWidth="1"/>
    <col min="15651" max="15653" width="4" style="277" customWidth="1"/>
    <col min="15654" max="15654" width="8" style="277" customWidth="1"/>
    <col min="15655" max="15655" width="3.59765625" style="277" customWidth="1"/>
    <col min="15656" max="15660" width="8.796875" style="277"/>
    <col min="15661" max="15662" width="9.8984375" style="277" customWidth="1"/>
    <col min="15663" max="15872" width="8.796875" style="277"/>
    <col min="15873" max="15873" width="3.09765625" style="277" customWidth="1"/>
    <col min="15874" max="15874" width="9.5" style="277" customWidth="1"/>
    <col min="15875" max="15875" width="4" style="277" customWidth="1"/>
    <col min="15876" max="15876" width="0.8984375" style="277" customWidth="1"/>
    <col min="15877" max="15878" width="4" style="277" customWidth="1"/>
    <col min="15879" max="15879" width="0.8984375" style="277" customWidth="1"/>
    <col min="15880" max="15881" width="4" style="277" customWidth="1"/>
    <col min="15882" max="15882" width="0.8984375" style="277" customWidth="1"/>
    <col min="15883" max="15884" width="4" style="277" customWidth="1"/>
    <col min="15885" max="15885" width="0.8984375" style="277" customWidth="1"/>
    <col min="15886" max="15887" width="4" style="277" customWidth="1"/>
    <col min="15888" max="15888" width="0.8984375" style="277" customWidth="1"/>
    <col min="15889" max="15890" width="4" style="277" customWidth="1"/>
    <col min="15891" max="15891" width="0.8984375" style="277" customWidth="1"/>
    <col min="15892" max="15893" width="4" style="277" customWidth="1"/>
    <col min="15894" max="15894" width="0.8984375" style="277" customWidth="1"/>
    <col min="15895" max="15896" width="4" style="277" customWidth="1"/>
    <col min="15897" max="15897" width="0.8984375" style="277" customWidth="1"/>
    <col min="15898" max="15899" width="4" style="277" customWidth="1"/>
    <col min="15900" max="15900" width="0.8984375" style="277" customWidth="1"/>
    <col min="15901" max="15902" width="4" style="277" customWidth="1"/>
    <col min="15903" max="15903" width="0.8984375" style="277" customWidth="1"/>
    <col min="15904" max="15905" width="4" style="277" customWidth="1"/>
    <col min="15906" max="15906" width="0.8984375" style="277" customWidth="1"/>
    <col min="15907" max="15909" width="4" style="277" customWidth="1"/>
    <col min="15910" max="15910" width="8" style="277" customWidth="1"/>
    <col min="15911" max="15911" width="3.59765625" style="277" customWidth="1"/>
    <col min="15912" max="15916" width="8.796875" style="277"/>
    <col min="15917" max="15918" width="9.8984375" style="277" customWidth="1"/>
    <col min="15919" max="16128" width="8.796875" style="277"/>
    <col min="16129" max="16129" width="3.09765625" style="277" customWidth="1"/>
    <col min="16130" max="16130" width="9.5" style="277" customWidth="1"/>
    <col min="16131" max="16131" width="4" style="277" customWidth="1"/>
    <col min="16132" max="16132" width="0.8984375" style="277" customWidth="1"/>
    <col min="16133" max="16134" width="4" style="277" customWidth="1"/>
    <col min="16135" max="16135" width="0.8984375" style="277" customWidth="1"/>
    <col min="16136" max="16137" width="4" style="277" customWidth="1"/>
    <col min="16138" max="16138" width="0.8984375" style="277" customWidth="1"/>
    <col min="16139" max="16140" width="4" style="277" customWidth="1"/>
    <col min="16141" max="16141" width="0.8984375" style="277" customWidth="1"/>
    <col min="16142" max="16143" width="4" style="277" customWidth="1"/>
    <col min="16144" max="16144" width="0.8984375" style="277" customWidth="1"/>
    <col min="16145" max="16146" width="4" style="277" customWidth="1"/>
    <col min="16147" max="16147" width="0.8984375" style="277" customWidth="1"/>
    <col min="16148" max="16149" width="4" style="277" customWidth="1"/>
    <col min="16150" max="16150" width="0.8984375" style="277" customWidth="1"/>
    <col min="16151" max="16152" width="4" style="277" customWidth="1"/>
    <col min="16153" max="16153" width="0.8984375" style="277" customWidth="1"/>
    <col min="16154" max="16155" width="4" style="277" customWidth="1"/>
    <col min="16156" max="16156" width="0.8984375" style="277" customWidth="1"/>
    <col min="16157" max="16158" width="4" style="277" customWidth="1"/>
    <col min="16159" max="16159" width="0.8984375" style="277" customWidth="1"/>
    <col min="16160" max="16161" width="4" style="277" customWidth="1"/>
    <col min="16162" max="16162" width="0.8984375" style="277" customWidth="1"/>
    <col min="16163" max="16165" width="4" style="277" customWidth="1"/>
    <col min="16166" max="16166" width="8" style="277" customWidth="1"/>
    <col min="16167" max="16167" width="3.59765625" style="277" customWidth="1"/>
    <col min="16168" max="16172" width="8.796875" style="277"/>
    <col min="16173" max="16174" width="9.8984375" style="277" customWidth="1"/>
    <col min="16175" max="16384" width="8.796875" style="277"/>
  </cols>
  <sheetData>
    <row r="1" spans="2:39" ht="15" thickBot="1">
      <c r="K1" s="275">
        <v>35</v>
      </c>
    </row>
    <row r="2" spans="2:39" ht="13" customHeight="1" thickTop="1">
      <c r="B2" s="378"/>
      <c r="C2" s="555" t="str">
        <f>B3</f>
        <v>Taipei Kings</v>
      </c>
      <c r="D2" s="556"/>
      <c r="E2" s="558"/>
      <c r="F2" s="559" t="str">
        <f>B5</f>
        <v>JSF</v>
      </c>
      <c r="G2" s="559"/>
      <c r="H2" s="559"/>
      <c r="I2" s="555" t="str">
        <f>B7</f>
        <v>RANGERS</v>
      </c>
      <c r="J2" s="556"/>
      <c r="K2" s="558"/>
      <c r="L2" s="555" t="str">
        <f>B9</f>
        <v>謝師傅熱炒</v>
      </c>
      <c r="M2" s="556"/>
      <c r="N2" s="558"/>
      <c r="O2" s="555" t="str">
        <f>B11</f>
        <v>搖滾鯉魚</v>
      </c>
      <c r="P2" s="556"/>
      <c r="Q2" s="558"/>
      <c r="R2" s="555" t="str">
        <f>B13</f>
        <v>帝佑</v>
      </c>
      <c r="S2" s="556"/>
      <c r="T2" s="558"/>
      <c r="U2" s="555" t="str">
        <f>B15</f>
        <v>生生不息</v>
      </c>
      <c r="V2" s="556"/>
      <c r="W2" s="557"/>
      <c r="X2" s="546"/>
      <c r="Y2" s="547"/>
      <c r="Z2" s="547"/>
      <c r="AA2" s="547"/>
      <c r="AB2" s="547"/>
      <c r="AC2" s="547"/>
      <c r="AD2" s="278"/>
      <c r="AE2" s="278"/>
      <c r="AF2" s="278"/>
      <c r="AG2" s="278"/>
      <c r="AH2" s="278"/>
      <c r="AI2" s="278"/>
      <c r="AJ2" s="279"/>
      <c r="AK2" s="279"/>
      <c r="AL2" s="278"/>
      <c r="AM2" s="278"/>
    </row>
    <row r="3" spans="2:39" ht="13" customHeight="1">
      <c r="B3" s="505" t="str">
        <f>籤號!C4</f>
        <v>Taipei Kings</v>
      </c>
      <c r="C3" s="490"/>
      <c r="D3" s="491"/>
      <c r="E3" s="492"/>
      <c r="F3" s="381">
        <v>15</v>
      </c>
      <c r="G3" s="382" t="s">
        <v>180</v>
      </c>
      <c r="H3" s="383">
        <v>8</v>
      </c>
      <c r="I3" s="381">
        <v>11</v>
      </c>
      <c r="J3" s="382" t="s">
        <v>180</v>
      </c>
      <c r="K3" s="383">
        <v>10</v>
      </c>
      <c r="L3" s="381">
        <v>0</v>
      </c>
      <c r="M3" s="382" t="s">
        <v>180</v>
      </c>
      <c r="N3" s="383">
        <v>10</v>
      </c>
      <c r="O3" s="381">
        <v>0</v>
      </c>
      <c r="P3" s="382" t="s">
        <v>180</v>
      </c>
      <c r="Q3" s="383">
        <v>11</v>
      </c>
      <c r="R3" s="384">
        <v>10</v>
      </c>
      <c r="S3" s="385" t="s">
        <v>180</v>
      </c>
      <c r="T3" s="386">
        <v>14</v>
      </c>
      <c r="U3" s="381">
        <v>7</v>
      </c>
      <c r="V3" s="382" t="s">
        <v>180</v>
      </c>
      <c r="W3" s="387">
        <v>8</v>
      </c>
      <c r="X3" s="312"/>
      <c r="Y3" s="287"/>
      <c r="Z3" s="287"/>
      <c r="AA3" s="287"/>
      <c r="AB3" s="287"/>
      <c r="AC3" s="287"/>
      <c r="AD3" s="287"/>
      <c r="AE3" s="287"/>
      <c r="AF3" s="287"/>
      <c r="AG3" s="287"/>
      <c r="AH3" s="287"/>
      <c r="AI3" s="287"/>
      <c r="AJ3" s="287"/>
      <c r="AK3" s="287"/>
      <c r="AL3" s="288"/>
      <c r="AM3" s="288"/>
    </row>
    <row r="4" spans="2:39" ht="13" customHeight="1">
      <c r="B4" s="506"/>
      <c r="C4" s="493"/>
      <c r="D4" s="494"/>
      <c r="E4" s="495"/>
      <c r="F4" s="280">
        <v>0</v>
      </c>
      <c r="G4" s="281" t="s">
        <v>180</v>
      </c>
      <c r="H4" s="282">
        <v>7</v>
      </c>
      <c r="I4" s="280">
        <v>10</v>
      </c>
      <c r="J4" s="281" t="s">
        <v>180</v>
      </c>
      <c r="K4" s="282">
        <v>3</v>
      </c>
      <c r="L4" s="280"/>
      <c r="M4" s="281" t="s">
        <v>180</v>
      </c>
      <c r="N4" s="282"/>
      <c r="O4" s="280"/>
      <c r="P4" s="281" t="s">
        <v>180</v>
      </c>
      <c r="Q4" s="282"/>
      <c r="R4" s="283">
        <v>14</v>
      </c>
      <c r="S4" s="284" t="s">
        <v>180</v>
      </c>
      <c r="T4" s="285">
        <v>1</v>
      </c>
      <c r="U4" s="280">
        <v>2</v>
      </c>
      <c r="V4" s="281" t="s">
        <v>180</v>
      </c>
      <c r="W4" s="286">
        <v>7</v>
      </c>
      <c r="X4" s="312"/>
      <c r="Y4" s="287"/>
      <c r="Z4" s="287"/>
      <c r="AA4" s="287"/>
      <c r="AB4" s="287"/>
      <c r="AC4" s="287"/>
      <c r="AD4" s="287"/>
      <c r="AE4" s="287"/>
      <c r="AF4" s="287"/>
      <c r="AG4" s="287"/>
      <c r="AH4" s="287"/>
      <c r="AI4" s="287"/>
      <c r="AJ4" s="287"/>
      <c r="AK4" s="287"/>
      <c r="AL4" s="288"/>
      <c r="AM4" s="288"/>
    </row>
    <row r="5" spans="2:39" ht="13" customHeight="1">
      <c r="B5" s="507" t="str">
        <f>籤號!C5</f>
        <v>JSF</v>
      </c>
      <c r="C5" s="388">
        <f>H3</f>
        <v>8</v>
      </c>
      <c r="D5" s="382" t="s">
        <v>180</v>
      </c>
      <c r="E5" s="383">
        <f>F3</f>
        <v>15</v>
      </c>
      <c r="F5" s="490"/>
      <c r="G5" s="491"/>
      <c r="H5" s="492"/>
      <c r="I5" s="381">
        <v>3</v>
      </c>
      <c r="J5" s="382" t="s">
        <v>180</v>
      </c>
      <c r="K5" s="383">
        <v>2</v>
      </c>
      <c r="L5" s="381">
        <v>0</v>
      </c>
      <c r="M5" s="382" t="s">
        <v>180</v>
      </c>
      <c r="N5" s="383">
        <v>10</v>
      </c>
      <c r="O5" s="381">
        <v>0</v>
      </c>
      <c r="P5" s="382" t="s">
        <v>180</v>
      </c>
      <c r="Q5" s="383">
        <v>7</v>
      </c>
      <c r="R5" s="384">
        <v>5</v>
      </c>
      <c r="S5" s="385" t="s">
        <v>180</v>
      </c>
      <c r="T5" s="386">
        <v>12</v>
      </c>
      <c r="U5" s="381">
        <v>8</v>
      </c>
      <c r="V5" s="382" t="s">
        <v>180</v>
      </c>
      <c r="W5" s="387">
        <v>1</v>
      </c>
      <c r="X5" s="312"/>
      <c r="Y5" s="287"/>
      <c r="Z5" s="287"/>
      <c r="AA5" s="287"/>
      <c r="AB5" s="287"/>
      <c r="AC5" s="287"/>
      <c r="AD5" s="287"/>
      <c r="AE5" s="287"/>
      <c r="AF5" s="287"/>
      <c r="AG5" s="287"/>
      <c r="AH5" s="287"/>
      <c r="AI5" s="287"/>
      <c r="AJ5" s="287"/>
      <c r="AK5" s="287"/>
      <c r="AL5" s="288"/>
      <c r="AM5" s="288"/>
    </row>
    <row r="6" spans="2:39" ht="13" customHeight="1">
      <c r="B6" s="508"/>
      <c r="C6" s="379">
        <f>H4</f>
        <v>7</v>
      </c>
      <c r="D6" s="281" t="s">
        <v>180</v>
      </c>
      <c r="E6" s="282">
        <f>F4</f>
        <v>0</v>
      </c>
      <c r="F6" s="493"/>
      <c r="G6" s="494"/>
      <c r="H6" s="495"/>
      <c r="I6" s="280">
        <v>15</v>
      </c>
      <c r="J6" s="281" t="s">
        <v>180</v>
      </c>
      <c r="K6" s="282">
        <v>8</v>
      </c>
      <c r="L6" s="280"/>
      <c r="M6" s="281" t="s">
        <v>180</v>
      </c>
      <c r="N6" s="282"/>
      <c r="O6" s="280"/>
      <c r="P6" s="281" t="s">
        <v>180</v>
      </c>
      <c r="Q6" s="282"/>
      <c r="R6" s="283">
        <v>12</v>
      </c>
      <c r="S6" s="284" t="s">
        <v>180</v>
      </c>
      <c r="T6" s="285">
        <v>10</v>
      </c>
      <c r="U6" s="280">
        <v>5</v>
      </c>
      <c r="V6" s="281" t="s">
        <v>180</v>
      </c>
      <c r="W6" s="286">
        <v>0</v>
      </c>
      <c r="X6" s="312"/>
      <c r="Y6" s="287"/>
      <c r="Z6" s="287"/>
      <c r="AA6" s="287"/>
      <c r="AB6" s="287"/>
      <c r="AC6" s="287"/>
      <c r="AD6" s="287"/>
      <c r="AE6" s="287"/>
      <c r="AF6" s="287"/>
      <c r="AG6" s="287"/>
      <c r="AH6" s="287"/>
      <c r="AI6" s="287"/>
      <c r="AJ6" s="287"/>
      <c r="AK6" s="287"/>
      <c r="AL6" s="288"/>
      <c r="AM6" s="288"/>
    </row>
    <row r="7" spans="2:39" ht="13" customHeight="1">
      <c r="B7" s="505" t="str">
        <f>籤號!C6</f>
        <v>RANGERS</v>
      </c>
      <c r="C7" s="388">
        <f>K3</f>
        <v>10</v>
      </c>
      <c r="D7" s="382" t="s">
        <v>180</v>
      </c>
      <c r="E7" s="383">
        <f>I3</f>
        <v>11</v>
      </c>
      <c r="F7" s="381">
        <f>K5</f>
        <v>2</v>
      </c>
      <c r="G7" s="382" t="s">
        <v>180</v>
      </c>
      <c r="H7" s="383">
        <f>I5</f>
        <v>3</v>
      </c>
      <c r="I7" s="490"/>
      <c r="J7" s="491"/>
      <c r="K7" s="492"/>
      <c r="L7" s="381">
        <v>10</v>
      </c>
      <c r="M7" s="382" t="s">
        <v>180</v>
      </c>
      <c r="N7" s="383">
        <v>0</v>
      </c>
      <c r="O7" s="381">
        <v>10</v>
      </c>
      <c r="P7" s="382" t="s">
        <v>180</v>
      </c>
      <c r="Q7" s="383">
        <v>0</v>
      </c>
      <c r="R7" s="384">
        <v>0</v>
      </c>
      <c r="S7" s="385" t="s">
        <v>180</v>
      </c>
      <c r="T7" s="386">
        <v>10</v>
      </c>
      <c r="U7" s="381">
        <v>9</v>
      </c>
      <c r="V7" s="382" t="s">
        <v>180</v>
      </c>
      <c r="W7" s="387">
        <v>10</v>
      </c>
      <c r="X7" s="312"/>
      <c r="Y7" s="287"/>
      <c r="Z7" s="287"/>
      <c r="AA7" s="287"/>
      <c r="AB7" s="287"/>
      <c r="AC7" s="287"/>
      <c r="AD7" s="287"/>
      <c r="AE7" s="287"/>
      <c r="AF7" s="287"/>
      <c r="AG7" s="287"/>
      <c r="AH7" s="287"/>
      <c r="AI7" s="287"/>
      <c r="AJ7" s="287"/>
      <c r="AK7" s="287"/>
      <c r="AL7" s="288"/>
      <c r="AM7" s="288"/>
    </row>
    <row r="8" spans="2:39" ht="13" customHeight="1">
      <c r="B8" s="506"/>
      <c r="C8" s="379">
        <f>K4</f>
        <v>3</v>
      </c>
      <c r="D8" s="281" t="s">
        <v>180</v>
      </c>
      <c r="E8" s="282">
        <f>I4</f>
        <v>10</v>
      </c>
      <c r="F8" s="280">
        <f>K6</f>
        <v>8</v>
      </c>
      <c r="G8" s="281" t="s">
        <v>180</v>
      </c>
      <c r="H8" s="282">
        <f>I6</f>
        <v>15</v>
      </c>
      <c r="I8" s="493"/>
      <c r="J8" s="494"/>
      <c r="K8" s="495"/>
      <c r="L8" s="280">
        <v>7</v>
      </c>
      <c r="M8" s="281" t="s">
        <v>180</v>
      </c>
      <c r="N8" s="282">
        <v>7</v>
      </c>
      <c r="O8" s="280">
        <v>1</v>
      </c>
      <c r="P8" s="281" t="s">
        <v>180</v>
      </c>
      <c r="Q8" s="282">
        <v>11</v>
      </c>
      <c r="R8" s="280"/>
      <c r="S8" s="281" t="s">
        <v>180</v>
      </c>
      <c r="T8" s="282"/>
      <c r="U8" s="280"/>
      <c r="V8" s="281" t="s">
        <v>180</v>
      </c>
      <c r="W8" s="286"/>
      <c r="X8" s="312"/>
      <c r="Y8" s="287"/>
      <c r="Z8" s="287"/>
      <c r="AA8" s="287"/>
      <c r="AB8" s="287"/>
      <c r="AC8" s="287"/>
      <c r="AD8" s="287"/>
      <c r="AE8" s="287"/>
      <c r="AF8" s="287"/>
      <c r="AG8" s="287"/>
      <c r="AH8" s="287"/>
      <c r="AI8" s="287"/>
      <c r="AJ8" s="287"/>
      <c r="AK8" s="287"/>
      <c r="AL8" s="288"/>
      <c r="AM8" s="288"/>
    </row>
    <row r="9" spans="2:39" ht="13" customHeight="1">
      <c r="B9" s="505" t="str">
        <f>籤號!C7</f>
        <v>謝師傅熱炒</v>
      </c>
      <c r="C9" s="388">
        <f>N3</f>
        <v>10</v>
      </c>
      <c r="D9" s="382" t="s">
        <v>180</v>
      </c>
      <c r="E9" s="383">
        <f>L3</f>
        <v>0</v>
      </c>
      <c r="F9" s="381">
        <f>N5</f>
        <v>10</v>
      </c>
      <c r="G9" s="382" t="s">
        <v>180</v>
      </c>
      <c r="H9" s="383">
        <f>L5</f>
        <v>0</v>
      </c>
      <c r="I9" s="381">
        <f>N7</f>
        <v>0</v>
      </c>
      <c r="J9" s="382" t="s">
        <v>180</v>
      </c>
      <c r="K9" s="383">
        <f>L7</f>
        <v>10</v>
      </c>
      <c r="L9" s="490"/>
      <c r="M9" s="491"/>
      <c r="N9" s="492"/>
      <c r="O9" s="381">
        <v>6</v>
      </c>
      <c r="P9" s="382" t="s">
        <v>180</v>
      </c>
      <c r="Q9" s="383">
        <v>9</v>
      </c>
      <c r="R9" s="381">
        <v>0</v>
      </c>
      <c r="S9" s="382" t="s">
        <v>180</v>
      </c>
      <c r="T9" s="383">
        <v>10</v>
      </c>
      <c r="U9" s="381">
        <v>3</v>
      </c>
      <c r="V9" s="382" t="s">
        <v>180</v>
      </c>
      <c r="W9" s="387">
        <v>8</v>
      </c>
      <c r="X9" s="312"/>
      <c r="Y9" s="287"/>
      <c r="Z9" s="287"/>
      <c r="AA9" s="287"/>
      <c r="AB9" s="287"/>
      <c r="AC9" s="287"/>
      <c r="AD9" s="287"/>
      <c r="AE9" s="287"/>
      <c r="AF9" s="287"/>
      <c r="AG9" s="287"/>
      <c r="AH9" s="287"/>
      <c r="AI9" s="287"/>
      <c r="AJ9" s="287"/>
      <c r="AK9" s="287"/>
      <c r="AL9" s="288"/>
      <c r="AM9" s="288"/>
    </row>
    <row r="10" spans="2:39" ht="13" customHeight="1">
      <c r="B10" s="506"/>
      <c r="C10" s="379">
        <f>N4</f>
        <v>0</v>
      </c>
      <c r="D10" s="281" t="s">
        <v>180</v>
      </c>
      <c r="E10" s="282">
        <f>L4</f>
        <v>0</v>
      </c>
      <c r="F10" s="280">
        <f>N6</f>
        <v>0</v>
      </c>
      <c r="G10" s="281" t="s">
        <v>180</v>
      </c>
      <c r="H10" s="282">
        <f>L6</f>
        <v>0</v>
      </c>
      <c r="I10" s="280">
        <f>N8</f>
        <v>7</v>
      </c>
      <c r="J10" s="281" t="s">
        <v>180</v>
      </c>
      <c r="K10" s="282">
        <f>L8</f>
        <v>7</v>
      </c>
      <c r="L10" s="493"/>
      <c r="M10" s="494"/>
      <c r="N10" s="495"/>
      <c r="O10" s="280">
        <v>0</v>
      </c>
      <c r="P10" s="281" t="s">
        <v>180</v>
      </c>
      <c r="Q10" s="282">
        <v>10</v>
      </c>
      <c r="R10" s="280">
        <v>0</v>
      </c>
      <c r="S10" s="281" t="s">
        <v>180</v>
      </c>
      <c r="T10" s="282">
        <v>13</v>
      </c>
      <c r="U10" s="280">
        <v>10</v>
      </c>
      <c r="V10" s="281" t="s">
        <v>180</v>
      </c>
      <c r="W10" s="286">
        <v>0</v>
      </c>
      <c r="X10" s="312"/>
      <c r="Y10" s="287"/>
      <c r="Z10" s="287"/>
      <c r="AA10" s="287"/>
      <c r="AB10" s="287"/>
      <c r="AC10" s="287"/>
      <c r="AD10" s="287"/>
      <c r="AE10" s="287"/>
      <c r="AF10" s="287"/>
      <c r="AG10" s="287"/>
      <c r="AH10" s="287"/>
      <c r="AI10" s="287"/>
      <c r="AJ10" s="287"/>
      <c r="AK10" s="287"/>
      <c r="AL10" s="288"/>
      <c r="AM10" s="288"/>
    </row>
    <row r="11" spans="2:39" ht="13" customHeight="1">
      <c r="B11" s="505" t="str">
        <f>籤號!C8</f>
        <v>搖滾鯉魚</v>
      </c>
      <c r="C11" s="388">
        <f>Q3</f>
        <v>11</v>
      </c>
      <c r="D11" s="382" t="s">
        <v>180</v>
      </c>
      <c r="E11" s="383">
        <f>O3</f>
        <v>0</v>
      </c>
      <c r="F11" s="381">
        <f>Q5</f>
        <v>7</v>
      </c>
      <c r="G11" s="382" t="s">
        <v>180</v>
      </c>
      <c r="H11" s="383">
        <f>O5</f>
        <v>0</v>
      </c>
      <c r="I11" s="381">
        <f>Q7</f>
        <v>0</v>
      </c>
      <c r="J11" s="382" t="s">
        <v>180</v>
      </c>
      <c r="K11" s="383">
        <f>O7</f>
        <v>10</v>
      </c>
      <c r="L11" s="381">
        <f>Q9</f>
        <v>9</v>
      </c>
      <c r="M11" s="382" t="s">
        <v>180</v>
      </c>
      <c r="N11" s="383">
        <f>O9</f>
        <v>6</v>
      </c>
      <c r="O11" s="490"/>
      <c r="P11" s="491"/>
      <c r="Q11" s="492"/>
      <c r="R11" s="381">
        <v>0</v>
      </c>
      <c r="S11" s="382" t="s">
        <v>180</v>
      </c>
      <c r="T11" s="383">
        <v>10</v>
      </c>
      <c r="U11" s="381">
        <v>0</v>
      </c>
      <c r="V11" s="382" t="s">
        <v>180</v>
      </c>
      <c r="W11" s="387">
        <v>20</v>
      </c>
      <c r="X11" s="536"/>
      <c r="Y11" s="537"/>
      <c r="Z11" s="537"/>
      <c r="AA11" s="287"/>
      <c r="AB11" s="287"/>
      <c r="AC11" s="287"/>
      <c r="AD11" s="287"/>
      <c r="AE11" s="287"/>
      <c r="AF11" s="287"/>
      <c r="AG11" s="287"/>
      <c r="AH11" s="287"/>
      <c r="AI11" s="287"/>
      <c r="AJ11" s="287"/>
      <c r="AK11" s="287"/>
      <c r="AL11" s="288"/>
      <c r="AM11" s="288"/>
    </row>
    <row r="12" spans="2:39" ht="13" customHeight="1">
      <c r="B12" s="506"/>
      <c r="C12" s="379">
        <f>Q4</f>
        <v>0</v>
      </c>
      <c r="D12" s="281" t="s">
        <v>180</v>
      </c>
      <c r="E12" s="282">
        <f>O4</f>
        <v>0</v>
      </c>
      <c r="F12" s="280">
        <f>Q6</f>
        <v>0</v>
      </c>
      <c r="G12" s="281" t="s">
        <v>180</v>
      </c>
      <c r="H12" s="282">
        <f>O6</f>
        <v>0</v>
      </c>
      <c r="I12" s="280">
        <f>Q8</f>
        <v>11</v>
      </c>
      <c r="J12" s="281" t="s">
        <v>180</v>
      </c>
      <c r="K12" s="282">
        <f>O8</f>
        <v>1</v>
      </c>
      <c r="L12" s="280">
        <f>Q10</f>
        <v>10</v>
      </c>
      <c r="M12" s="281" t="s">
        <v>180</v>
      </c>
      <c r="N12" s="282">
        <f>O10</f>
        <v>0</v>
      </c>
      <c r="O12" s="493"/>
      <c r="P12" s="494"/>
      <c r="Q12" s="495"/>
      <c r="R12" s="294">
        <v>6</v>
      </c>
      <c r="S12" s="292" t="s">
        <v>180</v>
      </c>
      <c r="T12" s="293">
        <v>4</v>
      </c>
      <c r="U12" s="294">
        <v>8</v>
      </c>
      <c r="V12" s="292" t="s">
        <v>180</v>
      </c>
      <c r="W12" s="377">
        <v>6</v>
      </c>
      <c r="X12" s="312"/>
      <c r="Y12" s="287"/>
      <c r="Z12" s="287"/>
      <c r="AA12" s="537"/>
      <c r="AB12" s="537"/>
      <c r="AC12" s="537"/>
      <c r="AD12" s="287"/>
      <c r="AE12" s="287"/>
      <c r="AF12" s="287"/>
      <c r="AG12" s="287"/>
      <c r="AH12" s="287"/>
      <c r="AI12" s="287"/>
      <c r="AJ12" s="287"/>
      <c r="AK12" s="287"/>
      <c r="AL12" s="288"/>
      <c r="AM12" s="288"/>
    </row>
    <row r="13" spans="2:39" ht="13" customHeight="1">
      <c r="B13" s="505" t="str">
        <f>籤號!C9</f>
        <v>帝佑</v>
      </c>
      <c r="C13" s="388">
        <f>T3</f>
        <v>14</v>
      </c>
      <c r="D13" s="382" t="s">
        <v>180</v>
      </c>
      <c r="E13" s="383">
        <f>R3</f>
        <v>10</v>
      </c>
      <c r="F13" s="381">
        <f>T5</f>
        <v>12</v>
      </c>
      <c r="G13" s="382" t="s">
        <v>180</v>
      </c>
      <c r="H13" s="383">
        <f>R5</f>
        <v>5</v>
      </c>
      <c r="I13" s="381">
        <f>T7</f>
        <v>10</v>
      </c>
      <c r="J13" s="382" t="s">
        <v>180</v>
      </c>
      <c r="K13" s="383">
        <f>R7</f>
        <v>0</v>
      </c>
      <c r="L13" s="381">
        <f>T9</f>
        <v>10</v>
      </c>
      <c r="M13" s="382" t="s">
        <v>180</v>
      </c>
      <c r="N13" s="383">
        <f>R9</f>
        <v>0</v>
      </c>
      <c r="O13" s="381">
        <f>T11</f>
        <v>10</v>
      </c>
      <c r="P13" s="382" t="s">
        <v>180</v>
      </c>
      <c r="Q13" s="383">
        <f>R11</f>
        <v>0</v>
      </c>
      <c r="R13" s="490"/>
      <c r="S13" s="491"/>
      <c r="T13" s="492"/>
      <c r="U13" s="381">
        <v>0</v>
      </c>
      <c r="V13" s="382" t="s">
        <v>180</v>
      </c>
      <c r="W13" s="387">
        <v>0</v>
      </c>
      <c r="X13" s="312"/>
      <c r="Y13" s="287"/>
      <c r="Z13" s="287"/>
      <c r="AA13" s="287"/>
      <c r="AB13" s="287"/>
      <c r="AC13" s="287"/>
      <c r="AD13" s="287"/>
      <c r="AE13" s="287"/>
      <c r="AF13" s="287"/>
      <c r="AG13" s="287"/>
      <c r="AH13" s="287"/>
      <c r="AI13" s="287"/>
      <c r="AJ13" s="287"/>
      <c r="AK13" s="287"/>
      <c r="AL13" s="288"/>
      <c r="AM13" s="288"/>
    </row>
    <row r="14" spans="2:39" ht="13" customHeight="1">
      <c r="B14" s="506"/>
      <c r="C14" s="379">
        <f>T4</f>
        <v>1</v>
      </c>
      <c r="D14" s="281" t="s">
        <v>180</v>
      </c>
      <c r="E14" s="282">
        <f>R4</f>
        <v>14</v>
      </c>
      <c r="F14" s="280">
        <f>T6</f>
        <v>10</v>
      </c>
      <c r="G14" s="281" t="s">
        <v>180</v>
      </c>
      <c r="H14" s="282">
        <f>R6</f>
        <v>12</v>
      </c>
      <c r="I14" s="280">
        <f>T8</f>
        <v>0</v>
      </c>
      <c r="J14" s="281" t="s">
        <v>180</v>
      </c>
      <c r="K14" s="282">
        <f>R8</f>
        <v>0</v>
      </c>
      <c r="L14" s="280">
        <f>T10</f>
        <v>13</v>
      </c>
      <c r="M14" s="281" t="s">
        <v>180</v>
      </c>
      <c r="N14" s="282">
        <f>R10</f>
        <v>0</v>
      </c>
      <c r="O14" s="374">
        <f>T12</f>
        <v>4</v>
      </c>
      <c r="P14" s="375"/>
      <c r="Q14" s="376">
        <f>R12</f>
        <v>6</v>
      </c>
      <c r="R14" s="493"/>
      <c r="S14" s="494"/>
      <c r="T14" s="495"/>
      <c r="U14" s="280"/>
      <c r="V14" s="281" t="s">
        <v>180</v>
      </c>
      <c r="W14" s="286"/>
      <c r="X14" s="312"/>
      <c r="Y14" s="287"/>
      <c r="Z14" s="287"/>
      <c r="AA14" s="287"/>
      <c r="AB14" s="287"/>
      <c r="AC14" s="287"/>
      <c r="AD14" s="287"/>
      <c r="AE14" s="287"/>
      <c r="AF14" s="287"/>
      <c r="AG14" s="287"/>
      <c r="AH14" s="287"/>
      <c r="AI14" s="287"/>
      <c r="AJ14" s="287"/>
      <c r="AK14" s="287"/>
      <c r="AL14" s="288"/>
      <c r="AM14" s="288"/>
    </row>
    <row r="15" spans="2:39" ht="13" customHeight="1">
      <c r="B15" s="505" t="str">
        <f>籤號!C10</f>
        <v>生生不息</v>
      </c>
      <c r="C15" s="388">
        <f>W3</f>
        <v>8</v>
      </c>
      <c r="D15" s="382" t="s">
        <v>180</v>
      </c>
      <c r="E15" s="383">
        <f>U3</f>
        <v>7</v>
      </c>
      <c r="F15" s="381">
        <f>W5</f>
        <v>1</v>
      </c>
      <c r="G15" s="382" t="s">
        <v>180</v>
      </c>
      <c r="H15" s="383">
        <f>U5</f>
        <v>8</v>
      </c>
      <c r="I15" s="381">
        <f>W7</f>
        <v>10</v>
      </c>
      <c r="J15" s="382" t="s">
        <v>180</v>
      </c>
      <c r="K15" s="383">
        <f>U7</f>
        <v>9</v>
      </c>
      <c r="L15" s="381">
        <f>W9</f>
        <v>8</v>
      </c>
      <c r="M15" s="382" t="s">
        <v>180</v>
      </c>
      <c r="N15" s="383">
        <f>U9</f>
        <v>3</v>
      </c>
      <c r="O15" s="381">
        <f>W11</f>
        <v>20</v>
      </c>
      <c r="P15" s="382" t="s">
        <v>180</v>
      </c>
      <c r="Q15" s="383">
        <f>U11</f>
        <v>0</v>
      </c>
      <c r="R15" s="381">
        <f>W13</f>
        <v>0</v>
      </c>
      <c r="S15" s="382" t="s">
        <v>180</v>
      </c>
      <c r="T15" s="383">
        <f>U13</f>
        <v>0</v>
      </c>
      <c r="U15" s="490"/>
      <c r="V15" s="491"/>
      <c r="W15" s="501"/>
      <c r="X15" s="312"/>
      <c r="Y15" s="287"/>
      <c r="Z15" s="287"/>
      <c r="AA15" s="287"/>
      <c r="AB15" s="287"/>
      <c r="AC15" s="287"/>
      <c r="AD15" s="287"/>
      <c r="AE15" s="287"/>
      <c r="AF15" s="287"/>
      <c r="AG15" s="287"/>
      <c r="AH15" s="287"/>
      <c r="AI15" s="287"/>
      <c r="AJ15" s="287"/>
      <c r="AK15" s="287"/>
      <c r="AL15" s="288"/>
      <c r="AM15" s="288"/>
    </row>
    <row r="16" spans="2:39" ht="13" customHeight="1" thickBot="1">
      <c r="B16" s="509"/>
      <c r="C16" s="380">
        <f>W4</f>
        <v>7</v>
      </c>
      <c r="D16" s="287"/>
      <c r="E16" s="372">
        <f>U4</f>
        <v>2</v>
      </c>
      <c r="F16" s="373">
        <f>W6</f>
        <v>0</v>
      </c>
      <c r="G16" s="287"/>
      <c r="H16" s="372">
        <f>U6</f>
        <v>5</v>
      </c>
      <c r="I16" s="373">
        <f>W8</f>
        <v>0</v>
      </c>
      <c r="J16" s="287"/>
      <c r="K16" s="372">
        <f>U8</f>
        <v>0</v>
      </c>
      <c r="L16" s="373">
        <f>W10</f>
        <v>0</v>
      </c>
      <c r="M16" s="287"/>
      <c r="N16" s="372">
        <f>U10</f>
        <v>10</v>
      </c>
      <c r="O16" s="373">
        <f>W12</f>
        <v>6</v>
      </c>
      <c r="P16" s="287"/>
      <c r="Q16" s="372">
        <f>U12</f>
        <v>8</v>
      </c>
      <c r="R16" s="294">
        <f>W14</f>
        <v>0</v>
      </c>
      <c r="S16" s="292"/>
      <c r="T16" s="293">
        <f>U14</f>
        <v>0</v>
      </c>
      <c r="U16" s="502"/>
      <c r="V16" s="503"/>
      <c r="W16" s="504"/>
      <c r="X16" s="312"/>
      <c r="Y16" s="287"/>
      <c r="Z16" s="287"/>
      <c r="AA16" s="287"/>
      <c r="AB16" s="287"/>
      <c r="AC16" s="287"/>
      <c r="AD16" s="287"/>
      <c r="AE16" s="287"/>
      <c r="AF16" s="287"/>
      <c r="AG16" s="287"/>
      <c r="AH16" s="287"/>
      <c r="AI16" s="287"/>
      <c r="AJ16" s="287"/>
      <c r="AK16" s="287"/>
      <c r="AL16" s="288"/>
      <c r="AM16" s="288"/>
    </row>
    <row r="17" spans="2:44" ht="13" customHeight="1" thickTop="1">
      <c r="B17" s="295" t="s">
        <v>292</v>
      </c>
      <c r="C17" s="510">
        <v>10</v>
      </c>
      <c r="D17" s="511"/>
      <c r="E17" s="518"/>
      <c r="F17" s="510">
        <v>10</v>
      </c>
      <c r="G17" s="511"/>
      <c r="H17" s="518"/>
      <c r="I17" s="510">
        <v>10</v>
      </c>
      <c r="J17" s="511"/>
      <c r="K17" s="518"/>
      <c r="L17" s="510">
        <v>10</v>
      </c>
      <c r="M17" s="511"/>
      <c r="N17" s="518"/>
      <c r="O17" s="510">
        <v>10</v>
      </c>
      <c r="P17" s="511"/>
      <c r="Q17" s="518"/>
      <c r="R17" s="510">
        <v>10</v>
      </c>
      <c r="S17" s="511"/>
      <c r="T17" s="518"/>
      <c r="U17" s="510">
        <v>10</v>
      </c>
      <c r="V17" s="511"/>
      <c r="W17" s="512"/>
      <c r="X17" s="536"/>
      <c r="Y17" s="537"/>
      <c r="Z17" s="537"/>
      <c r="AA17" s="537"/>
      <c r="AB17" s="537"/>
      <c r="AC17" s="537"/>
      <c r="AD17" s="537"/>
      <c r="AE17" s="537"/>
      <c r="AF17" s="537"/>
      <c r="AG17" s="537"/>
      <c r="AH17" s="537"/>
      <c r="AI17" s="537"/>
      <c r="AJ17" s="287"/>
      <c r="AK17" s="287"/>
      <c r="AL17" s="278">
        <f>SUM(C17:AK17)</f>
        <v>70</v>
      </c>
      <c r="AM17" s="278"/>
      <c r="AN17" s="552" t="s">
        <v>313</v>
      </c>
      <c r="AO17" s="553"/>
      <c r="AP17" s="553"/>
      <c r="AQ17" s="553"/>
      <c r="AR17" s="554"/>
    </row>
    <row r="18" spans="2:44" ht="13" customHeight="1">
      <c r="B18" s="296" t="s">
        <v>293</v>
      </c>
      <c r="C18" s="496">
        <v>6</v>
      </c>
      <c r="D18" s="497"/>
      <c r="E18" s="498"/>
      <c r="F18" s="496">
        <v>4</v>
      </c>
      <c r="G18" s="497"/>
      <c r="H18" s="498"/>
      <c r="I18" s="496">
        <v>7</v>
      </c>
      <c r="J18" s="497"/>
      <c r="K18" s="498"/>
      <c r="L18" s="496">
        <v>6</v>
      </c>
      <c r="M18" s="497"/>
      <c r="N18" s="498"/>
      <c r="O18" s="496">
        <v>3</v>
      </c>
      <c r="P18" s="497"/>
      <c r="Q18" s="498"/>
      <c r="R18" s="496">
        <v>3</v>
      </c>
      <c r="S18" s="497"/>
      <c r="T18" s="498"/>
      <c r="U18" s="496">
        <v>4</v>
      </c>
      <c r="V18" s="497"/>
      <c r="W18" s="499"/>
      <c r="X18" s="536"/>
      <c r="Y18" s="537"/>
      <c r="Z18" s="537"/>
      <c r="AA18" s="537"/>
      <c r="AB18" s="537"/>
      <c r="AC18" s="537"/>
      <c r="AD18" s="537"/>
      <c r="AE18" s="537"/>
      <c r="AF18" s="537"/>
      <c r="AG18" s="537"/>
      <c r="AH18" s="537"/>
      <c r="AI18" s="537"/>
      <c r="AJ18" s="287"/>
      <c r="AK18" s="287"/>
      <c r="AL18" s="278">
        <f>SUM(A18:AI18)</f>
        <v>33</v>
      </c>
      <c r="AM18" s="278"/>
      <c r="AN18" s="297"/>
      <c r="AO18" s="298" t="s">
        <v>294</v>
      </c>
      <c r="AP18" s="298" t="s">
        <v>76</v>
      </c>
      <c r="AQ18" s="298" t="s">
        <v>77</v>
      </c>
      <c r="AR18" s="299" t="s">
        <v>78</v>
      </c>
    </row>
    <row r="19" spans="2:44" ht="13" customHeight="1">
      <c r="B19" s="296" t="s">
        <v>295</v>
      </c>
      <c r="C19" s="496"/>
      <c r="D19" s="497"/>
      <c r="E19" s="498"/>
      <c r="F19" s="496"/>
      <c r="G19" s="497"/>
      <c r="H19" s="498"/>
      <c r="I19" s="496">
        <v>1</v>
      </c>
      <c r="J19" s="497"/>
      <c r="K19" s="498"/>
      <c r="L19" s="496">
        <v>1</v>
      </c>
      <c r="M19" s="497"/>
      <c r="N19" s="498"/>
      <c r="O19" s="496"/>
      <c r="P19" s="497"/>
      <c r="Q19" s="498"/>
      <c r="R19" s="496">
        <v>1</v>
      </c>
      <c r="S19" s="497"/>
      <c r="T19" s="498"/>
      <c r="U19" s="496">
        <v>1</v>
      </c>
      <c r="V19" s="497"/>
      <c r="W19" s="499"/>
      <c r="X19" s="536"/>
      <c r="Y19" s="537"/>
      <c r="Z19" s="537"/>
      <c r="AA19" s="537"/>
      <c r="AB19" s="537"/>
      <c r="AC19" s="537"/>
      <c r="AD19" s="537"/>
      <c r="AE19" s="537"/>
      <c r="AF19" s="537"/>
      <c r="AG19" s="537"/>
      <c r="AH19" s="537"/>
      <c r="AI19" s="537"/>
      <c r="AJ19" s="287"/>
      <c r="AK19" s="287"/>
      <c r="AL19" s="278">
        <f>SUM(A19:AI19)</f>
        <v>4</v>
      </c>
      <c r="AM19" s="278"/>
      <c r="AN19" s="297" t="s">
        <v>296</v>
      </c>
      <c r="AO19" s="300"/>
      <c r="AP19" s="300"/>
      <c r="AQ19" s="300"/>
      <c r="AR19" s="301"/>
    </row>
    <row r="20" spans="2:44" ht="13" customHeight="1">
      <c r="B20" s="296" t="s">
        <v>297</v>
      </c>
      <c r="C20" s="496">
        <v>4</v>
      </c>
      <c r="D20" s="497"/>
      <c r="E20" s="498"/>
      <c r="F20" s="496">
        <v>6</v>
      </c>
      <c r="G20" s="497"/>
      <c r="H20" s="498"/>
      <c r="I20" s="496">
        <v>2</v>
      </c>
      <c r="J20" s="497"/>
      <c r="K20" s="498"/>
      <c r="L20" s="496">
        <v>3</v>
      </c>
      <c r="M20" s="497"/>
      <c r="N20" s="498"/>
      <c r="O20" s="496">
        <v>7</v>
      </c>
      <c r="P20" s="497"/>
      <c r="Q20" s="498"/>
      <c r="R20" s="496">
        <v>6</v>
      </c>
      <c r="S20" s="497"/>
      <c r="T20" s="498"/>
      <c r="U20" s="496">
        <v>5</v>
      </c>
      <c r="V20" s="497"/>
      <c r="W20" s="499"/>
      <c r="X20" s="536"/>
      <c r="Y20" s="537"/>
      <c r="Z20" s="537"/>
      <c r="AA20" s="537"/>
      <c r="AB20" s="537"/>
      <c r="AC20" s="537"/>
      <c r="AD20" s="537"/>
      <c r="AE20" s="537"/>
      <c r="AF20" s="537"/>
      <c r="AG20" s="537"/>
      <c r="AH20" s="537"/>
      <c r="AI20" s="537"/>
      <c r="AJ20" s="287"/>
      <c r="AK20" s="287"/>
      <c r="AL20" s="278">
        <f>SUM(A20:AI20)</f>
        <v>33</v>
      </c>
      <c r="AM20" s="278"/>
      <c r="AN20" s="297" t="s">
        <v>298</v>
      </c>
      <c r="AO20" s="300"/>
      <c r="AP20" s="300"/>
      <c r="AQ20" s="300"/>
      <c r="AR20" s="301"/>
    </row>
    <row r="21" spans="2:44" ht="13" customHeight="1" thickBot="1">
      <c r="B21" s="296" t="s">
        <v>299</v>
      </c>
      <c r="C21" s="496">
        <f>C18*3+C19*1</f>
        <v>18</v>
      </c>
      <c r="D21" s="497"/>
      <c r="E21" s="498"/>
      <c r="F21" s="496">
        <f>F18*3+F19*1</f>
        <v>12</v>
      </c>
      <c r="G21" s="497"/>
      <c r="H21" s="498"/>
      <c r="I21" s="496">
        <f>I18*3+I19*1</f>
        <v>22</v>
      </c>
      <c r="J21" s="497"/>
      <c r="K21" s="498"/>
      <c r="L21" s="496">
        <f>L18*3+L19*1</f>
        <v>19</v>
      </c>
      <c r="M21" s="497"/>
      <c r="N21" s="498"/>
      <c r="O21" s="496">
        <f>O18*3+O19*1</f>
        <v>9</v>
      </c>
      <c r="P21" s="497"/>
      <c r="Q21" s="498"/>
      <c r="R21" s="496">
        <f>R18*3+R19*1</f>
        <v>10</v>
      </c>
      <c r="S21" s="497"/>
      <c r="T21" s="498"/>
      <c r="U21" s="496">
        <f>U18*3+U19*1</f>
        <v>13</v>
      </c>
      <c r="V21" s="497"/>
      <c r="W21" s="499"/>
      <c r="X21" s="536"/>
      <c r="Y21" s="537"/>
      <c r="Z21" s="537"/>
      <c r="AA21" s="537"/>
      <c r="AB21" s="537"/>
      <c r="AC21" s="537"/>
      <c r="AD21" s="537"/>
      <c r="AE21" s="537"/>
      <c r="AF21" s="537"/>
      <c r="AG21" s="537"/>
      <c r="AH21" s="537"/>
      <c r="AI21" s="537"/>
      <c r="AL21" s="278">
        <f>SUM(AL18:AL20)</f>
        <v>70</v>
      </c>
      <c r="AN21" s="302" t="s">
        <v>300</v>
      </c>
      <c r="AO21" s="303"/>
      <c r="AP21" s="303"/>
      <c r="AQ21" s="303"/>
      <c r="AR21" s="304"/>
    </row>
    <row r="22" spans="2:44" ht="13" customHeight="1" thickTop="1" thickBot="1">
      <c r="B22" s="305" t="s">
        <v>301</v>
      </c>
      <c r="C22" s="487"/>
      <c r="D22" s="488"/>
      <c r="E22" s="500"/>
      <c r="F22" s="487"/>
      <c r="G22" s="488"/>
      <c r="H22" s="500"/>
      <c r="I22" s="487"/>
      <c r="J22" s="488"/>
      <c r="K22" s="500"/>
      <c r="L22" s="549"/>
      <c r="M22" s="550"/>
      <c r="N22" s="551"/>
      <c r="O22" s="487"/>
      <c r="P22" s="488"/>
      <c r="Q22" s="500"/>
      <c r="R22" s="487"/>
      <c r="S22" s="488"/>
      <c r="T22" s="500"/>
      <c r="U22" s="487"/>
      <c r="V22" s="488"/>
      <c r="W22" s="489"/>
      <c r="X22" s="534"/>
      <c r="Y22" s="535"/>
      <c r="Z22" s="535"/>
      <c r="AA22" s="535"/>
      <c r="AB22" s="535"/>
      <c r="AC22" s="535"/>
      <c r="AD22" s="535"/>
      <c r="AE22" s="535"/>
      <c r="AF22" s="535"/>
      <c r="AG22" s="535"/>
      <c r="AH22" s="535"/>
      <c r="AI22" s="535"/>
      <c r="AJ22" s="278"/>
      <c r="AK22" s="278"/>
      <c r="AL22" s="278"/>
      <c r="AM22" s="278"/>
    </row>
    <row r="23" spans="2:44" ht="13" customHeight="1" thickTop="1" thickBot="1">
      <c r="B23" s="307"/>
      <c r="C23" s="308"/>
      <c r="D23" s="308"/>
      <c r="E23" s="308"/>
      <c r="F23" s="308"/>
      <c r="G23" s="308"/>
      <c r="H23" s="308"/>
      <c r="I23" s="308"/>
      <c r="J23" s="308"/>
      <c r="K23" s="308"/>
      <c r="L23" s="308"/>
      <c r="M23" s="308"/>
      <c r="N23" s="308"/>
      <c r="O23" s="308"/>
      <c r="P23" s="308"/>
      <c r="Q23" s="308"/>
      <c r="R23" s="308"/>
      <c r="S23" s="308"/>
      <c r="T23" s="308"/>
      <c r="U23" s="308"/>
      <c r="V23" s="308"/>
      <c r="W23" s="308"/>
      <c r="X23" s="308"/>
      <c r="Y23" s="308"/>
      <c r="Z23" s="308"/>
      <c r="AA23" s="308"/>
      <c r="AB23" s="308"/>
      <c r="AC23" s="308"/>
      <c r="AD23" s="306"/>
      <c r="AE23" s="306"/>
      <c r="AF23" s="306"/>
      <c r="AG23" s="306"/>
      <c r="AH23" s="306"/>
      <c r="AI23" s="306"/>
      <c r="AJ23" s="278"/>
      <c r="AK23" s="278"/>
      <c r="AL23" s="278"/>
      <c r="AM23" s="278"/>
      <c r="AN23" s="548"/>
      <c r="AO23" s="548"/>
      <c r="AP23" s="548"/>
      <c r="AQ23" s="548"/>
      <c r="AR23" s="548"/>
    </row>
    <row r="24" spans="2:44" ht="13" customHeight="1" thickTop="1">
      <c r="B24" s="310"/>
      <c r="C24" s="542" t="str">
        <f>B25</f>
        <v>ASKEY</v>
      </c>
      <c r="D24" s="543"/>
      <c r="E24" s="544"/>
      <c r="F24" s="542" t="str">
        <f>B26</f>
        <v>ChengGong</v>
      </c>
      <c r="G24" s="543"/>
      <c r="H24" s="544"/>
      <c r="I24" s="542" t="str">
        <f>B27</f>
        <v>Revolution</v>
      </c>
      <c r="J24" s="543"/>
      <c r="K24" s="544"/>
      <c r="L24" s="542" t="str">
        <f>B28</f>
        <v>XINGFU</v>
      </c>
      <c r="M24" s="543"/>
      <c r="N24" s="544"/>
      <c r="O24" s="542" t="str">
        <f>B29</f>
        <v>Village Bears</v>
      </c>
      <c r="P24" s="543"/>
      <c r="Q24" s="544"/>
      <c r="R24" s="542" t="str">
        <f>B30</f>
        <v>ARES</v>
      </c>
      <c r="S24" s="543"/>
      <c r="T24" s="544"/>
      <c r="U24" s="542" t="str">
        <f>B31</f>
        <v>SEAWOLF</v>
      </c>
      <c r="V24" s="543"/>
      <c r="W24" s="544"/>
      <c r="X24" s="542" t="str">
        <f>B32</f>
        <v>詠意企業</v>
      </c>
      <c r="Y24" s="543"/>
      <c r="Z24" s="544"/>
      <c r="AA24" s="542" t="str">
        <f>B33</f>
        <v xml:space="preserve">WHIRLWIND </v>
      </c>
      <c r="AB24" s="543"/>
      <c r="AC24" s="545"/>
      <c r="AD24" s="546"/>
      <c r="AE24" s="547"/>
      <c r="AF24" s="547"/>
      <c r="AG24" s="547"/>
      <c r="AH24" s="547"/>
      <c r="AI24" s="547"/>
      <c r="AJ24" s="287"/>
      <c r="AK24" s="287"/>
      <c r="AL24" s="278"/>
      <c r="AM24" s="278"/>
      <c r="AN24" s="309"/>
      <c r="AO24" s="309"/>
      <c r="AP24" s="309"/>
      <c r="AQ24" s="309"/>
      <c r="AR24" s="309"/>
    </row>
    <row r="25" spans="2:44" ht="13" customHeight="1">
      <c r="B25" s="311" t="str">
        <f>籤號!E4</f>
        <v>ASKEY</v>
      </c>
      <c r="C25" s="538"/>
      <c r="D25" s="539"/>
      <c r="E25" s="540"/>
      <c r="F25" s="280"/>
      <c r="G25" s="281" t="s">
        <v>180</v>
      </c>
      <c r="H25" s="282"/>
      <c r="I25" s="280">
        <v>6</v>
      </c>
      <c r="J25" s="281" t="s">
        <v>180</v>
      </c>
      <c r="K25" s="282">
        <v>6</v>
      </c>
      <c r="L25" s="280">
        <v>10</v>
      </c>
      <c r="M25" s="281" t="s">
        <v>180</v>
      </c>
      <c r="N25" s="282">
        <v>3</v>
      </c>
      <c r="O25" s="280">
        <v>0</v>
      </c>
      <c r="P25" s="281" t="s">
        <v>180</v>
      </c>
      <c r="Q25" s="282">
        <v>9</v>
      </c>
      <c r="R25" s="283">
        <v>11</v>
      </c>
      <c r="S25" s="284" t="s">
        <v>180</v>
      </c>
      <c r="T25" s="285">
        <v>16</v>
      </c>
      <c r="U25" s="280"/>
      <c r="V25" s="281" t="s">
        <v>180</v>
      </c>
      <c r="W25" s="282"/>
      <c r="X25" s="280">
        <v>7</v>
      </c>
      <c r="Y25" s="281" t="s">
        <v>180</v>
      </c>
      <c r="Z25" s="282">
        <v>6</v>
      </c>
      <c r="AA25" s="280">
        <v>7</v>
      </c>
      <c r="AB25" s="281" t="s">
        <v>180</v>
      </c>
      <c r="AC25" s="286">
        <v>14</v>
      </c>
      <c r="AD25" s="312"/>
      <c r="AE25" s="287"/>
      <c r="AF25" s="287"/>
      <c r="AG25" s="287"/>
      <c r="AH25" s="287"/>
      <c r="AI25" s="287"/>
      <c r="AJ25" s="287"/>
      <c r="AK25" s="287"/>
      <c r="AL25" s="278"/>
      <c r="AM25" s="278"/>
      <c r="AN25" s="309"/>
      <c r="AO25" s="51"/>
      <c r="AP25" s="51"/>
      <c r="AQ25" s="51"/>
      <c r="AR25" s="51"/>
    </row>
    <row r="26" spans="2:44" ht="13" customHeight="1">
      <c r="B26" s="313" t="str">
        <f>籤號!E5</f>
        <v>ChengGong</v>
      </c>
      <c r="C26" s="289">
        <f>H25</f>
        <v>0</v>
      </c>
      <c r="D26" s="281" t="s">
        <v>180</v>
      </c>
      <c r="E26" s="282">
        <f>F25</f>
        <v>0</v>
      </c>
      <c r="F26" s="538"/>
      <c r="G26" s="539"/>
      <c r="H26" s="540"/>
      <c r="I26" s="280">
        <v>0</v>
      </c>
      <c r="J26" s="281" t="s">
        <v>180</v>
      </c>
      <c r="K26" s="282">
        <v>6</v>
      </c>
      <c r="L26" s="280">
        <v>1</v>
      </c>
      <c r="M26" s="281" t="s">
        <v>180</v>
      </c>
      <c r="N26" s="282">
        <v>8</v>
      </c>
      <c r="O26" s="280"/>
      <c r="P26" s="281" t="s">
        <v>180</v>
      </c>
      <c r="Q26" s="282"/>
      <c r="R26" s="283"/>
      <c r="S26" s="284" t="s">
        <v>180</v>
      </c>
      <c r="T26" s="285"/>
      <c r="U26" s="280">
        <v>6</v>
      </c>
      <c r="V26" s="281" t="s">
        <v>180</v>
      </c>
      <c r="W26" s="282">
        <v>5</v>
      </c>
      <c r="X26" s="280">
        <v>4</v>
      </c>
      <c r="Y26" s="281" t="s">
        <v>180</v>
      </c>
      <c r="Z26" s="282">
        <v>13</v>
      </c>
      <c r="AA26" s="280"/>
      <c r="AB26" s="281" t="s">
        <v>180</v>
      </c>
      <c r="AC26" s="286"/>
      <c r="AD26" s="312"/>
      <c r="AE26" s="287"/>
      <c r="AF26" s="287"/>
      <c r="AG26" s="287"/>
      <c r="AH26" s="287"/>
      <c r="AI26" s="287"/>
      <c r="AJ26" s="287"/>
      <c r="AK26" s="287"/>
      <c r="AL26" s="278"/>
      <c r="AM26" s="278"/>
      <c r="AN26" s="309"/>
      <c r="AO26" s="51"/>
      <c r="AP26" s="51"/>
      <c r="AQ26" s="51"/>
      <c r="AR26" s="51"/>
    </row>
    <row r="27" spans="2:44" ht="13" customHeight="1">
      <c r="B27" s="311" t="str">
        <f>籤號!E6</f>
        <v>Revolution</v>
      </c>
      <c r="C27" s="290">
        <f>K25</f>
        <v>6</v>
      </c>
      <c r="D27" s="281" t="s">
        <v>180</v>
      </c>
      <c r="E27" s="282">
        <f>I25</f>
        <v>6</v>
      </c>
      <c r="F27" s="280">
        <f>K26</f>
        <v>6</v>
      </c>
      <c r="G27" s="281"/>
      <c r="H27" s="282">
        <f>I26</f>
        <v>0</v>
      </c>
      <c r="I27" s="538"/>
      <c r="J27" s="539"/>
      <c r="K27" s="540"/>
      <c r="L27" s="280">
        <v>1</v>
      </c>
      <c r="M27" s="281" t="s">
        <v>180</v>
      </c>
      <c r="N27" s="282">
        <v>3</v>
      </c>
      <c r="O27" s="280"/>
      <c r="P27" s="281" t="s">
        <v>180</v>
      </c>
      <c r="Q27" s="282"/>
      <c r="R27" s="283">
        <v>3</v>
      </c>
      <c r="S27" s="284" t="s">
        <v>180</v>
      </c>
      <c r="T27" s="285">
        <v>4</v>
      </c>
      <c r="U27" s="280"/>
      <c r="V27" s="281" t="s">
        <v>180</v>
      </c>
      <c r="W27" s="282"/>
      <c r="X27" s="280"/>
      <c r="Y27" s="281" t="s">
        <v>180</v>
      </c>
      <c r="Z27" s="282"/>
      <c r="AA27" s="280"/>
      <c r="AB27" s="281" t="s">
        <v>180</v>
      </c>
      <c r="AC27" s="286"/>
      <c r="AD27" s="312"/>
      <c r="AE27" s="287"/>
      <c r="AF27" s="287"/>
      <c r="AG27" s="287"/>
      <c r="AH27" s="287"/>
      <c r="AI27" s="287"/>
      <c r="AJ27" s="287"/>
      <c r="AK27" s="287"/>
      <c r="AL27" s="278"/>
      <c r="AM27" s="278"/>
      <c r="AN27" s="309"/>
      <c r="AO27" s="51"/>
      <c r="AP27" s="51"/>
      <c r="AQ27" s="51"/>
      <c r="AR27" s="51"/>
    </row>
    <row r="28" spans="2:44" ht="13" customHeight="1">
      <c r="B28" s="311" t="str">
        <f>籤號!E7</f>
        <v>XINGFU</v>
      </c>
      <c r="C28" s="290">
        <f>N25</f>
        <v>3</v>
      </c>
      <c r="D28" s="281" t="s">
        <v>180</v>
      </c>
      <c r="E28" s="282">
        <f>L25</f>
        <v>10</v>
      </c>
      <c r="F28" s="280">
        <f>N26</f>
        <v>8</v>
      </c>
      <c r="G28" s="281" t="s">
        <v>180</v>
      </c>
      <c r="H28" s="282">
        <f>L26</f>
        <v>1</v>
      </c>
      <c r="I28" s="280">
        <f>N27</f>
        <v>3</v>
      </c>
      <c r="J28" s="281" t="s">
        <v>180</v>
      </c>
      <c r="K28" s="282">
        <f>L27</f>
        <v>1</v>
      </c>
      <c r="L28" s="538"/>
      <c r="M28" s="539"/>
      <c r="N28" s="540"/>
      <c r="O28" s="280">
        <v>3</v>
      </c>
      <c r="P28" s="281" t="s">
        <v>180</v>
      </c>
      <c r="Q28" s="282">
        <v>7</v>
      </c>
      <c r="R28" s="283">
        <v>4</v>
      </c>
      <c r="S28" s="284" t="s">
        <v>180</v>
      </c>
      <c r="T28" s="285">
        <v>6</v>
      </c>
      <c r="U28" s="280">
        <v>6</v>
      </c>
      <c r="V28" s="281" t="s">
        <v>180</v>
      </c>
      <c r="W28" s="282">
        <v>4</v>
      </c>
      <c r="X28" s="280"/>
      <c r="Y28" s="281" t="s">
        <v>180</v>
      </c>
      <c r="Z28" s="282"/>
      <c r="AA28" s="280"/>
      <c r="AB28" s="281" t="s">
        <v>180</v>
      </c>
      <c r="AC28" s="286"/>
      <c r="AD28" s="312"/>
      <c r="AE28" s="287"/>
      <c r="AF28" s="287"/>
      <c r="AG28" s="287"/>
      <c r="AH28" s="287"/>
      <c r="AI28" s="287"/>
      <c r="AJ28" s="287"/>
      <c r="AK28" s="287"/>
      <c r="AL28" s="278"/>
      <c r="AM28" s="278"/>
    </row>
    <row r="29" spans="2:44" ht="13" customHeight="1">
      <c r="B29" s="311" t="str">
        <f>籤號!E8</f>
        <v>Village Bears</v>
      </c>
      <c r="C29" s="290">
        <f>Q25</f>
        <v>9</v>
      </c>
      <c r="D29" s="281" t="s">
        <v>180</v>
      </c>
      <c r="E29" s="282">
        <f>O25</f>
        <v>0</v>
      </c>
      <c r="F29" s="280">
        <f>Q26</f>
        <v>0</v>
      </c>
      <c r="G29" s="281" t="s">
        <v>180</v>
      </c>
      <c r="H29" s="282">
        <f>O26</f>
        <v>0</v>
      </c>
      <c r="I29" s="280">
        <f>Q27</f>
        <v>0</v>
      </c>
      <c r="J29" s="281" t="s">
        <v>180</v>
      </c>
      <c r="K29" s="282">
        <f>O27</f>
        <v>0</v>
      </c>
      <c r="L29" s="280">
        <f>Q28</f>
        <v>7</v>
      </c>
      <c r="M29" s="281" t="s">
        <v>180</v>
      </c>
      <c r="N29" s="282">
        <f>O28</f>
        <v>3</v>
      </c>
      <c r="O29" s="538"/>
      <c r="P29" s="539"/>
      <c r="Q29" s="540"/>
      <c r="R29" s="280">
        <v>3</v>
      </c>
      <c r="S29" s="281" t="s">
        <v>180</v>
      </c>
      <c r="T29" s="282">
        <v>2</v>
      </c>
      <c r="U29" s="280">
        <v>12</v>
      </c>
      <c r="V29" s="281" t="s">
        <v>180</v>
      </c>
      <c r="W29" s="282">
        <v>5</v>
      </c>
      <c r="X29" s="280">
        <v>5</v>
      </c>
      <c r="Y29" s="281" t="s">
        <v>180</v>
      </c>
      <c r="Z29" s="282">
        <v>5</v>
      </c>
      <c r="AA29" s="280">
        <v>13</v>
      </c>
      <c r="AB29" s="281" t="s">
        <v>180</v>
      </c>
      <c r="AC29" s="286">
        <v>8</v>
      </c>
      <c r="AD29" s="312"/>
      <c r="AE29" s="287"/>
      <c r="AF29" s="287"/>
      <c r="AG29" s="287"/>
      <c r="AH29" s="287"/>
      <c r="AI29" s="287"/>
      <c r="AJ29" s="287"/>
      <c r="AK29" s="287"/>
      <c r="AN29" s="414"/>
      <c r="AO29" s="414"/>
      <c r="AP29" s="414"/>
      <c r="AQ29" s="414"/>
      <c r="AR29" s="414"/>
    </row>
    <row r="30" spans="2:44" ht="13" customHeight="1">
      <c r="B30" s="311" t="str">
        <f>籤號!E9</f>
        <v>ARES</v>
      </c>
      <c r="C30" s="290">
        <f>T25</f>
        <v>16</v>
      </c>
      <c r="D30" s="281" t="s">
        <v>180</v>
      </c>
      <c r="E30" s="282">
        <f>R25</f>
        <v>11</v>
      </c>
      <c r="F30" s="280">
        <f>T26</f>
        <v>0</v>
      </c>
      <c r="G30" s="281" t="s">
        <v>180</v>
      </c>
      <c r="H30" s="282">
        <f>R26</f>
        <v>0</v>
      </c>
      <c r="I30" s="280">
        <f>T27</f>
        <v>4</v>
      </c>
      <c r="J30" s="281" t="s">
        <v>180</v>
      </c>
      <c r="K30" s="282">
        <f>R27</f>
        <v>3</v>
      </c>
      <c r="L30" s="280">
        <f>T28</f>
        <v>6</v>
      </c>
      <c r="M30" s="281" t="s">
        <v>180</v>
      </c>
      <c r="N30" s="282">
        <f>R28</f>
        <v>4</v>
      </c>
      <c r="O30" s="280">
        <f>T29</f>
        <v>2</v>
      </c>
      <c r="P30" s="281" t="s">
        <v>180</v>
      </c>
      <c r="Q30" s="282">
        <f>R29</f>
        <v>3</v>
      </c>
      <c r="R30" s="538"/>
      <c r="S30" s="539"/>
      <c r="T30" s="540"/>
      <c r="U30" s="280">
        <v>3</v>
      </c>
      <c r="V30" s="281" t="s">
        <v>180</v>
      </c>
      <c r="W30" s="282">
        <v>3</v>
      </c>
      <c r="X30" s="280">
        <v>0</v>
      </c>
      <c r="Y30" s="281" t="s">
        <v>180</v>
      </c>
      <c r="Z30" s="282">
        <v>5</v>
      </c>
      <c r="AA30" s="280"/>
      <c r="AB30" s="281" t="s">
        <v>180</v>
      </c>
      <c r="AC30" s="286"/>
      <c r="AD30" s="312"/>
      <c r="AE30" s="287"/>
      <c r="AF30" s="287"/>
      <c r="AG30" s="287"/>
      <c r="AH30" s="287"/>
      <c r="AI30" s="287"/>
      <c r="AJ30" s="287"/>
      <c r="AK30" s="287"/>
      <c r="AR30" s="314"/>
    </row>
    <row r="31" spans="2:44" ht="13" customHeight="1">
      <c r="B31" s="311" t="str">
        <f>籤號!E10</f>
        <v>SEAWOLF</v>
      </c>
      <c r="C31" s="290">
        <f>W25</f>
        <v>0</v>
      </c>
      <c r="D31" s="281" t="s">
        <v>180</v>
      </c>
      <c r="E31" s="282">
        <f>U25</f>
        <v>0</v>
      </c>
      <c r="F31" s="280">
        <f>W26</f>
        <v>5</v>
      </c>
      <c r="G31" s="281" t="s">
        <v>180</v>
      </c>
      <c r="H31" s="282">
        <f>U26</f>
        <v>6</v>
      </c>
      <c r="I31" s="280">
        <f>W27</f>
        <v>0</v>
      </c>
      <c r="J31" s="281" t="s">
        <v>180</v>
      </c>
      <c r="K31" s="282">
        <f>U27</f>
        <v>0</v>
      </c>
      <c r="L31" s="280">
        <f>W28</f>
        <v>4</v>
      </c>
      <c r="M31" s="281" t="s">
        <v>180</v>
      </c>
      <c r="N31" s="282">
        <f>U28</f>
        <v>6</v>
      </c>
      <c r="O31" s="280">
        <f>W29</f>
        <v>5</v>
      </c>
      <c r="P31" s="281" t="s">
        <v>180</v>
      </c>
      <c r="Q31" s="282">
        <f>U29</f>
        <v>12</v>
      </c>
      <c r="R31" s="280">
        <f>W30</f>
        <v>3</v>
      </c>
      <c r="S31" s="281" t="s">
        <v>180</v>
      </c>
      <c r="T31" s="282">
        <f>U30</f>
        <v>3</v>
      </c>
      <c r="U31" s="538"/>
      <c r="V31" s="539"/>
      <c r="W31" s="540"/>
      <c r="X31" s="280">
        <v>1</v>
      </c>
      <c r="Y31" s="281" t="s">
        <v>180</v>
      </c>
      <c r="Z31" s="282">
        <v>7</v>
      </c>
      <c r="AA31" s="280">
        <v>2</v>
      </c>
      <c r="AB31" s="281" t="s">
        <v>180</v>
      </c>
      <c r="AC31" s="286">
        <v>9</v>
      </c>
      <c r="AD31" s="312"/>
      <c r="AE31" s="287"/>
      <c r="AF31" s="287"/>
      <c r="AG31" s="287"/>
      <c r="AH31" s="287"/>
      <c r="AI31" s="287"/>
      <c r="AJ31" s="287"/>
      <c r="AK31" s="287"/>
      <c r="AR31" s="315"/>
    </row>
    <row r="32" spans="2:44" ht="13" customHeight="1">
      <c r="B32" s="311" t="str">
        <f>籤號!E11</f>
        <v>詠意企業</v>
      </c>
      <c r="C32" s="290">
        <f>Z25</f>
        <v>6</v>
      </c>
      <c r="D32" s="281" t="s">
        <v>180</v>
      </c>
      <c r="E32" s="282">
        <f>X25</f>
        <v>7</v>
      </c>
      <c r="F32" s="280">
        <f>Z26</f>
        <v>13</v>
      </c>
      <c r="G32" s="281" t="s">
        <v>180</v>
      </c>
      <c r="H32" s="282">
        <f>X26</f>
        <v>4</v>
      </c>
      <c r="I32" s="280">
        <f>Z27</f>
        <v>0</v>
      </c>
      <c r="J32" s="281" t="s">
        <v>180</v>
      </c>
      <c r="K32" s="282">
        <f>X27</f>
        <v>0</v>
      </c>
      <c r="L32" s="280">
        <f>Z28</f>
        <v>0</v>
      </c>
      <c r="M32" s="281" t="s">
        <v>180</v>
      </c>
      <c r="N32" s="282">
        <f>X28</f>
        <v>0</v>
      </c>
      <c r="O32" s="280">
        <f>Z29</f>
        <v>5</v>
      </c>
      <c r="P32" s="281" t="s">
        <v>180</v>
      </c>
      <c r="Q32" s="282">
        <f>X29</f>
        <v>5</v>
      </c>
      <c r="R32" s="280">
        <f>Z30</f>
        <v>5</v>
      </c>
      <c r="S32" s="281" t="s">
        <v>180</v>
      </c>
      <c r="T32" s="282">
        <f>X30</f>
        <v>0</v>
      </c>
      <c r="U32" s="280">
        <f>Z31</f>
        <v>7</v>
      </c>
      <c r="V32" s="281" t="s">
        <v>180</v>
      </c>
      <c r="W32" s="282">
        <f>X31</f>
        <v>1</v>
      </c>
      <c r="X32" s="538"/>
      <c r="Y32" s="539"/>
      <c r="Z32" s="540"/>
      <c r="AA32" s="280">
        <v>5</v>
      </c>
      <c r="AB32" s="281" t="s">
        <v>180</v>
      </c>
      <c r="AC32" s="286">
        <v>5</v>
      </c>
      <c r="AD32" s="312"/>
      <c r="AE32" s="287"/>
      <c r="AF32" s="287"/>
      <c r="AG32" s="287"/>
      <c r="AH32" s="287"/>
      <c r="AI32" s="287"/>
      <c r="AJ32" s="287"/>
      <c r="AK32" s="287"/>
      <c r="AL32" s="288"/>
      <c r="AM32" s="288"/>
      <c r="AR32" s="315"/>
    </row>
    <row r="33" spans="2:44" ht="13" customHeight="1" thickBot="1">
      <c r="B33" s="311" t="str">
        <f>籤號!E12</f>
        <v xml:space="preserve">WHIRLWIND </v>
      </c>
      <c r="C33" s="290">
        <f>AC25</f>
        <v>14</v>
      </c>
      <c r="D33" s="281" t="s">
        <v>180</v>
      </c>
      <c r="E33" s="282">
        <f>AA25</f>
        <v>7</v>
      </c>
      <c r="F33" s="280">
        <f>AC26</f>
        <v>0</v>
      </c>
      <c r="G33" s="281" t="s">
        <v>180</v>
      </c>
      <c r="H33" s="282">
        <f>AA26</f>
        <v>0</v>
      </c>
      <c r="I33" s="280">
        <f>AC27</f>
        <v>0</v>
      </c>
      <c r="J33" s="281" t="s">
        <v>180</v>
      </c>
      <c r="K33" s="282">
        <f>AA27</f>
        <v>0</v>
      </c>
      <c r="L33" s="280">
        <f>AC28</f>
        <v>0</v>
      </c>
      <c r="M33" s="281" t="s">
        <v>180</v>
      </c>
      <c r="N33" s="282">
        <f>AA28</f>
        <v>0</v>
      </c>
      <c r="O33" s="280">
        <f>AC29</f>
        <v>8</v>
      </c>
      <c r="P33" s="281" t="s">
        <v>180</v>
      </c>
      <c r="Q33" s="282">
        <f>AA29</f>
        <v>13</v>
      </c>
      <c r="R33" s="280">
        <f>AC30</f>
        <v>0</v>
      </c>
      <c r="S33" s="281" t="s">
        <v>180</v>
      </c>
      <c r="T33" s="282">
        <f>AA30</f>
        <v>0</v>
      </c>
      <c r="U33" s="280">
        <f>AC31</f>
        <v>9</v>
      </c>
      <c r="V33" s="281" t="s">
        <v>180</v>
      </c>
      <c r="W33" s="282">
        <f>AA31</f>
        <v>2</v>
      </c>
      <c r="X33" s="280">
        <f>AC32</f>
        <v>5</v>
      </c>
      <c r="Y33" s="281" t="s">
        <v>180</v>
      </c>
      <c r="Z33" s="282">
        <f>AA32</f>
        <v>5</v>
      </c>
      <c r="AA33" s="538"/>
      <c r="AB33" s="539"/>
      <c r="AC33" s="541"/>
      <c r="AD33" s="312"/>
      <c r="AE33" s="287"/>
      <c r="AF33" s="287"/>
      <c r="AG33" s="287"/>
      <c r="AH33" s="287"/>
      <c r="AI33" s="287"/>
      <c r="AJ33" s="287"/>
      <c r="AK33" s="287"/>
      <c r="AL33" s="288"/>
      <c r="AM33" s="288"/>
      <c r="AR33" s="315"/>
    </row>
    <row r="34" spans="2:44" ht="13" customHeight="1">
      <c r="B34" s="295" t="s">
        <v>292</v>
      </c>
      <c r="C34" s="510">
        <v>6</v>
      </c>
      <c r="D34" s="511"/>
      <c r="E34" s="518"/>
      <c r="F34" s="510">
        <v>4</v>
      </c>
      <c r="G34" s="511"/>
      <c r="H34" s="518"/>
      <c r="I34" s="510">
        <v>4</v>
      </c>
      <c r="J34" s="511"/>
      <c r="K34" s="518"/>
      <c r="L34" s="510">
        <v>6</v>
      </c>
      <c r="M34" s="511"/>
      <c r="N34" s="518"/>
      <c r="O34" s="510">
        <v>6</v>
      </c>
      <c r="P34" s="511"/>
      <c r="Q34" s="518"/>
      <c r="R34" s="510">
        <v>6</v>
      </c>
      <c r="S34" s="511"/>
      <c r="T34" s="518"/>
      <c r="U34" s="510">
        <v>6</v>
      </c>
      <c r="V34" s="511"/>
      <c r="W34" s="518"/>
      <c r="X34" s="510">
        <v>6</v>
      </c>
      <c r="Y34" s="511"/>
      <c r="Z34" s="518"/>
      <c r="AA34" s="510">
        <v>4</v>
      </c>
      <c r="AB34" s="511"/>
      <c r="AC34" s="512"/>
      <c r="AD34" s="536"/>
      <c r="AE34" s="537"/>
      <c r="AF34" s="537"/>
      <c r="AG34" s="537"/>
      <c r="AH34" s="537"/>
      <c r="AI34" s="537"/>
      <c r="AJ34" s="287"/>
      <c r="AK34" s="287"/>
      <c r="AL34" s="278">
        <f>SUM(C34:AK34)</f>
        <v>48</v>
      </c>
      <c r="AM34" s="278"/>
      <c r="AR34" s="309"/>
    </row>
    <row r="35" spans="2:44" ht="13" customHeight="1">
      <c r="B35" s="296" t="s">
        <v>293</v>
      </c>
      <c r="C35" s="496">
        <v>3</v>
      </c>
      <c r="D35" s="497"/>
      <c r="E35" s="498"/>
      <c r="F35" s="496">
        <v>3</v>
      </c>
      <c r="G35" s="497"/>
      <c r="H35" s="498"/>
      <c r="I35" s="496">
        <v>2</v>
      </c>
      <c r="J35" s="497"/>
      <c r="K35" s="498"/>
      <c r="L35" s="496">
        <v>4</v>
      </c>
      <c r="M35" s="497"/>
      <c r="N35" s="498"/>
      <c r="O35" s="496"/>
      <c r="P35" s="497"/>
      <c r="Q35" s="498"/>
      <c r="R35" s="496">
        <v>2</v>
      </c>
      <c r="S35" s="497"/>
      <c r="T35" s="498"/>
      <c r="U35" s="496">
        <v>4</v>
      </c>
      <c r="V35" s="497"/>
      <c r="W35" s="498"/>
      <c r="X35" s="496">
        <v>1</v>
      </c>
      <c r="Y35" s="497"/>
      <c r="Z35" s="498"/>
      <c r="AA35" s="496">
        <v>1</v>
      </c>
      <c r="AB35" s="497"/>
      <c r="AC35" s="499"/>
      <c r="AD35" s="536"/>
      <c r="AE35" s="537"/>
      <c r="AF35" s="537"/>
      <c r="AG35" s="537"/>
      <c r="AH35" s="537"/>
      <c r="AI35" s="537"/>
      <c r="AJ35" s="287"/>
      <c r="AK35" s="287"/>
      <c r="AL35" s="278">
        <f>SUM(A35:AI35)</f>
        <v>20</v>
      </c>
      <c r="AM35" s="278"/>
    </row>
    <row r="36" spans="2:44" ht="13" customHeight="1">
      <c r="B36" s="296" t="s">
        <v>295</v>
      </c>
      <c r="C36" s="496">
        <v>1</v>
      </c>
      <c r="D36" s="497"/>
      <c r="E36" s="498"/>
      <c r="F36" s="496"/>
      <c r="G36" s="497"/>
      <c r="H36" s="498"/>
      <c r="I36" s="496">
        <v>1</v>
      </c>
      <c r="J36" s="497"/>
      <c r="K36" s="498"/>
      <c r="L36" s="496"/>
      <c r="M36" s="497"/>
      <c r="N36" s="498"/>
      <c r="O36" s="496">
        <v>1</v>
      </c>
      <c r="P36" s="497"/>
      <c r="Q36" s="498"/>
      <c r="R36" s="496">
        <v>1</v>
      </c>
      <c r="S36" s="497"/>
      <c r="T36" s="498"/>
      <c r="U36" s="496">
        <v>1</v>
      </c>
      <c r="V36" s="497"/>
      <c r="W36" s="498"/>
      <c r="X36" s="496">
        <v>2</v>
      </c>
      <c r="Y36" s="497"/>
      <c r="Z36" s="498"/>
      <c r="AA36" s="496">
        <v>1</v>
      </c>
      <c r="AB36" s="497"/>
      <c r="AC36" s="499"/>
      <c r="AD36" s="536"/>
      <c r="AE36" s="537"/>
      <c r="AF36" s="537"/>
      <c r="AG36" s="537"/>
      <c r="AH36" s="537"/>
      <c r="AI36" s="537"/>
      <c r="AJ36" s="287"/>
      <c r="AK36" s="287"/>
      <c r="AL36" s="278">
        <f>SUM(A36:AI36)</f>
        <v>8</v>
      </c>
      <c r="AM36" s="278"/>
    </row>
    <row r="37" spans="2:44" ht="13" customHeight="1">
      <c r="B37" s="296" t="s">
        <v>297</v>
      </c>
      <c r="C37" s="496">
        <v>2</v>
      </c>
      <c r="D37" s="497"/>
      <c r="E37" s="498"/>
      <c r="F37" s="496">
        <v>1</v>
      </c>
      <c r="G37" s="497"/>
      <c r="H37" s="498"/>
      <c r="I37" s="496">
        <v>1</v>
      </c>
      <c r="J37" s="497"/>
      <c r="K37" s="498"/>
      <c r="L37" s="496">
        <v>2</v>
      </c>
      <c r="M37" s="497"/>
      <c r="N37" s="498"/>
      <c r="O37" s="496">
        <v>5</v>
      </c>
      <c r="P37" s="497"/>
      <c r="Q37" s="498"/>
      <c r="R37" s="496">
        <v>3</v>
      </c>
      <c r="S37" s="497"/>
      <c r="T37" s="498"/>
      <c r="U37" s="496">
        <v>1</v>
      </c>
      <c r="V37" s="497"/>
      <c r="W37" s="498"/>
      <c r="X37" s="496">
        <v>3</v>
      </c>
      <c r="Y37" s="497"/>
      <c r="Z37" s="498"/>
      <c r="AA37" s="496">
        <v>2</v>
      </c>
      <c r="AB37" s="497"/>
      <c r="AC37" s="499"/>
      <c r="AD37" s="536"/>
      <c r="AE37" s="537"/>
      <c r="AF37" s="537"/>
      <c r="AG37" s="537"/>
      <c r="AH37" s="537"/>
      <c r="AI37" s="537"/>
      <c r="AJ37" s="287"/>
      <c r="AK37" s="287"/>
      <c r="AL37" s="278">
        <f>SUM(A37:AI37)</f>
        <v>20</v>
      </c>
      <c r="AM37" s="278"/>
    </row>
    <row r="38" spans="2:44" ht="13" customHeight="1">
      <c r="B38" s="296" t="s">
        <v>299</v>
      </c>
      <c r="C38" s="496">
        <f>C35*3+C36*1</f>
        <v>10</v>
      </c>
      <c r="D38" s="497"/>
      <c r="E38" s="498"/>
      <c r="F38" s="496">
        <f>F35*3+F36*1</f>
        <v>9</v>
      </c>
      <c r="G38" s="497"/>
      <c r="H38" s="498"/>
      <c r="I38" s="496">
        <f>I35*3+I36*1</f>
        <v>7</v>
      </c>
      <c r="J38" s="497"/>
      <c r="K38" s="498"/>
      <c r="L38" s="496">
        <f>L35*3+L36*1</f>
        <v>12</v>
      </c>
      <c r="M38" s="497"/>
      <c r="N38" s="498"/>
      <c r="O38" s="496">
        <f>O35*3+O36*1</f>
        <v>1</v>
      </c>
      <c r="P38" s="497"/>
      <c r="Q38" s="498"/>
      <c r="R38" s="496">
        <f>R35*3+R36*1</f>
        <v>7</v>
      </c>
      <c r="S38" s="497"/>
      <c r="T38" s="498"/>
      <c r="U38" s="496">
        <f>U35*3+U36*1</f>
        <v>13</v>
      </c>
      <c r="V38" s="497"/>
      <c r="W38" s="498"/>
      <c r="X38" s="496">
        <f>X35*3+X36*1</f>
        <v>5</v>
      </c>
      <c r="Y38" s="497"/>
      <c r="Z38" s="498"/>
      <c r="AA38" s="496">
        <f>AA35*3+AA36*1</f>
        <v>4</v>
      </c>
      <c r="AB38" s="497"/>
      <c r="AC38" s="499"/>
      <c r="AD38" s="536"/>
      <c r="AE38" s="537"/>
      <c r="AF38" s="537"/>
      <c r="AG38" s="537"/>
      <c r="AH38" s="537"/>
      <c r="AI38" s="537"/>
      <c r="AJ38" s="287"/>
      <c r="AK38" s="287"/>
      <c r="AL38" s="278">
        <f>SUM(AL35:AL37)</f>
        <v>48</v>
      </c>
      <c r="AM38" s="278"/>
      <c r="AR38" s="316"/>
    </row>
    <row r="39" spans="2:44" ht="13" customHeight="1" thickBot="1">
      <c r="B39" s="305" t="s">
        <v>301</v>
      </c>
      <c r="C39" s="487"/>
      <c r="D39" s="488"/>
      <c r="E39" s="500"/>
      <c r="F39" s="487"/>
      <c r="G39" s="488"/>
      <c r="H39" s="500"/>
      <c r="I39" s="487"/>
      <c r="J39" s="488"/>
      <c r="K39" s="500"/>
      <c r="L39" s="487"/>
      <c r="M39" s="488"/>
      <c r="N39" s="500"/>
      <c r="O39" s="487"/>
      <c r="P39" s="488"/>
      <c r="Q39" s="500"/>
      <c r="R39" s="487"/>
      <c r="S39" s="488"/>
      <c r="T39" s="500"/>
      <c r="U39" s="487"/>
      <c r="V39" s="488"/>
      <c r="W39" s="500"/>
      <c r="X39" s="487"/>
      <c r="Y39" s="488"/>
      <c r="Z39" s="500"/>
      <c r="AA39" s="487"/>
      <c r="AB39" s="488"/>
      <c r="AC39" s="489"/>
      <c r="AD39" s="534"/>
      <c r="AE39" s="535"/>
      <c r="AF39" s="535"/>
      <c r="AG39" s="535"/>
      <c r="AH39" s="535"/>
      <c r="AI39" s="535"/>
      <c r="AJ39" s="306"/>
      <c r="AK39" s="306"/>
      <c r="AL39" s="278"/>
      <c r="AM39" s="278"/>
      <c r="AR39" s="415"/>
    </row>
    <row r="40" spans="2:44" ht="13" customHeight="1" thickTop="1" thickBot="1">
      <c r="AR40" s="309"/>
    </row>
    <row r="41" spans="2:44" ht="13" customHeight="1" thickTop="1">
      <c r="B41" s="317"/>
      <c r="C41" s="530" t="str">
        <f>B42</f>
        <v>Freedom</v>
      </c>
      <c r="D41" s="531"/>
      <c r="E41" s="532"/>
      <c r="F41" s="530" t="str">
        <f>B43</f>
        <v>21bros</v>
      </c>
      <c r="G41" s="531"/>
      <c r="H41" s="532"/>
      <c r="I41" s="530" t="str">
        <f>B44</f>
        <v>Lotus</v>
      </c>
      <c r="J41" s="531"/>
      <c r="K41" s="532"/>
      <c r="L41" s="530" t="str">
        <f>B45</f>
        <v>Kiwi奇果</v>
      </c>
      <c r="M41" s="531"/>
      <c r="N41" s="532"/>
      <c r="O41" s="530" t="str">
        <f>B46</f>
        <v>JCB</v>
      </c>
      <c r="P41" s="531"/>
      <c r="Q41" s="532"/>
      <c r="R41" s="530" t="str">
        <f>B47</f>
        <v>北方鷹</v>
      </c>
      <c r="S41" s="531"/>
      <c r="T41" s="532"/>
      <c r="U41" s="530" t="str">
        <f>B48</f>
        <v>R.Barons</v>
      </c>
      <c r="V41" s="531"/>
      <c r="W41" s="532"/>
      <c r="X41" s="530" t="str">
        <f>B49</f>
        <v>RELAX</v>
      </c>
      <c r="Y41" s="531"/>
      <c r="Z41" s="532"/>
      <c r="AA41" s="530" t="str">
        <f>B50</f>
        <v>Taishun</v>
      </c>
      <c r="AB41" s="531"/>
      <c r="AC41" s="532"/>
      <c r="AD41" s="530" t="str">
        <f>B51</f>
        <v>Windstorm</v>
      </c>
      <c r="AE41" s="531"/>
      <c r="AF41" s="532"/>
      <c r="AG41" s="530" t="str">
        <f>B52</f>
        <v>DT</v>
      </c>
      <c r="AH41" s="531"/>
      <c r="AI41" s="533"/>
      <c r="AJ41" s="278"/>
      <c r="AK41" s="278"/>
      <c r="AL41" s="278"/>
      <c r="AM41" s="278"/>
    </row>
    <row r="42" spans="2:44" ht="13" customHeight="1">
      <c r="B42" s="318" t="str">
        <f>籤號!G4</f>
        <v>Freedom</v>
      </c>
      <c r="C42" s="524"/>
      <c r="D42" s="525"/>
      <c r="E42" s="526"/>
      <c r="F42" s="280">
        <v>3</v>
      </c>
      <c r="G42" s="281" t="s">
        <v>180</v>
      </c>
      <c r="H42" s="282">
        <v>10</v>
      </c>
      <c r="I42" s="280">
        <v>1</v>
      </c>
      <c r="J42" s="281" t="s">
        <v>180</v>
      </c>
      <c r="K42" s="282">
        <v>8</v>
      </c>
      <c r="L42" s="280">
        <v>0</v>
      </c>
      <c r="M42" s="281" t="s">
        <v>180</v>
      </c>
      <c r="N42" s="282">
        <v>2</v>
      </c>
      <c r="O42" s="280">
        <v>0</v>
      </c>
      <c r="P42" s="281" t="s">
        <v>180</v>
      </c>
      <c r="Q42" s="282">
        <v>10</v>
      </c>
      <c r="R42" s="283">
        <v>2</v>
      </c>
      <c r="S42" s="284" t="s">
        <v>180</v>
      </c>
      <c r="T42" s="285">
        <v>11</v>
      </c>
      <c r="U42" s="280">
        <v>4</v>
      </c>
      <c r="V42" s="281" t="s">
        <v>180</v>
      </c>
      <c r="W42" s="282">
        <v>9</v>
      </c>
      <c r="X42" s="280">
        <v>0</v>
      </c>
      <c r="Y42" s="281" t="s">
        <v>180</v>
      </c>
      <c r="Z42" s="282">
        <v>2</v>
      </c>
      <c r="AA42" s="280">
        <v>1</v>
      </c>
      <c r="AB42" s="281" t="s">
        <v>180</v>
      </c>
      <c r="AC42" s="282">
        <v>6</v>
      </c>
      <c r="AD42" s="280"/>
      <c r="AE42" s="281" t="s">
        <v>180</v>
      </c>
      <c r="AF42" s="282"/>
      <c r="AG42" s="280"/>
      <c r="AH42" s="281" t="s">
        <v>180</v>
      </c>
      <c r="AI42" s="286"/>
      <c r="AJ42" s="287"/>
      <c r="AK42" s="287"/>
      <c r="AL42" s="288"/>
      <c r="AM42" s="288"/>
    </row>
    <row r="43" spans="2:44" ht="13" customHeight="1">
      <c r="B43" s="319" t="str">
        <f>籤號!G5</f>
        <v>21bros</v>
      </c>
      <c r="C43" s="289">
        <f>H42</f>
        <v>10</v>
      </c>
      <c r="D43" s="281" t="s">
        <v>180</v>
      </c>
      <c r="E43" s="282">
        <f>F42</f>
        <v>3</v>
      </c>
      <c r="F43" s="524"/>
      <c r="G43" s="525"/>
      <c r="H43" s="526"/>
      <c r="I43" s="280">
        <v>0</v>
      </c>
      <c r="J43" s="281" t="s">
        <v>180</v>
      </c>
      <c r="K43" s="282">
        <v>10</v>
      </c>
      <c r="L43" s="280">
        <v>10</v>
      </c>
      <c r="M43" s="281" t="s">
        <v>180</v>
      </c>
      <c r="N43" s="282">
        <v>3</v>
      </c>
      <c r="O43" s="280">
        <v>2</v>
      </c>
      <c r="P43" s="281" t="s">
        <v>180</v>
      </c>
      <c r="Q43" s="282">
        <v>7</v>
      </c>
      <c r="R43" s="283">
        <v>5</v>
      </c>
      <c r="S43" s="284" t="s">
        <v>180</v>
      </c>
      <c r="T43" s="285">
        <v>6</v>
      </c>
      <c r="U43" s="280">
        <v>4</v>
      </c>
      <c r="V43" s="281" t="s">
        <v>180</v>
      </c>
      <c r="W43" s="282">
        <v>5</v>
      </c>
      <c r="X43" s="280">
        <v>2</v>
      </c>
      <c r="Y43" s="281" t="s">
        <v>180</v>
      </c>
      <c r="Z43" s="282">
        <v>7</v>
      </c>
      <c r="AA43" s="280">
        <v>3</v>
      </c>
      <c r="AB43" s="281" t="s">
        <v>180</v>
      </c>
      <c r="AC43" s="282">
        <v>5</v>
      </c>
      <c r="AD43" s="280"/>
      <c r="AE43" s="281" t="s">
        <v>180</v>
      </c>
      <c r="AF43" s="282"/>
      <c r="AG43" s="280"/>
      <c r="AH43" s="281" t="s">
        <v>180</v>
      </c>
      <c r="AI43" s="286"/>
      <c r="AJ43" s="287"/>
      <c r="AK43" s="287"/>
      <c r="AL43" s="288"/>
      <c r="AM43" s="288"/>
    </row>
    <row r="44" spans="2:44" ht="13" customHeight="1">
      <c r="B44" s="318" t="str">
        <f>籤號!G6</f>
        <v>Lotus</v>
      </c>
      <c r="C44" s="290">
        <f>K42</f>
        <v>8</v>
      </c>
      <c r="D44" s="281" t="s">
        <v>180</v>
      </c>
      <c r="E44" s="282">
        <f>I42</f>
        <v>1</v>
      </c>
      <c r="F44" s="280">
        <f>K43</f>
        <v>10</v>
      </c>
      <c r="G44" s="281"/>
      <c r="H44" s="282">
        <f>I43</f>
        <v>0</v>
      </c>
      <c r="I44" s="524"/>
      <c r="J44" s="525"/>
      <c r="K44" s="526"/>
      <c r="L44" s="280">
        <v>14</v>
      </c>
      <c r="M44" s="281" t="s">
        <v>180</v>
      </c>
      <c r="N44" s="282">
        <v>5</v>
      </c>
      <c r="O44" s="280">
        <v>11</v>
      </c>
      <c r="P44" s="281" t="s">
        <v>180</v>
      </c>
      <c r="Q44" s="282">
        <v>3</v>
      </c>
      <c r="R44" s="283">
        <v>4</v>
      </c>
      <c r="S44" s="284" t="s">
        <v>180</v>
      </c>
      <c r="T44" s="285">
        <v>8</v>
      </c>
      <c r="U44" s="280">
        <v>4</v>
      </c>
      <c r="V44" s="281" t="s">
        <v>180</v>
      </c>
      <c r="W44" s="282">
        <v>12</v>
      </c>
      <c r="X44" s="280"/>
      <c r="Y44" s="281" t="s">
        <v>180</v>
      </c>
      <c r="Z44" s="282"/>
      <c r="AA44" s="280">
        <v>12</v>
      </c>
      <c r="AB44" s="281" t="s">
        <v>180</v>
      </c>
      <c r="AC44" s="282">
        <v>0</v>
      </c>
      <c r="AD44" s="280"/>
      <c r="AE44" s="281" t="s">
        <v>180</v>
      </c>
      <c r="AF44" s="282"/>
      <c r="AG44" s="280">
        <v>5</v>
      </c>
      <c r="AH44" s="281" t="s">
        <v>180</v>
      </c>
      <c r="AI44" s="286">
        <v>6</v>
      </c>
      <c r="AJ44" s="287"/>
      <c r="AK44" s="287"/>
      <c r="AL44" s="288"/>
      <c r="AM44" s="288"/>
      <c r="AR44" s="316"/>
    </row>
    <row r="45" spans="2:44" ht="13" customHeight="1">
      <c r="B45" s="318" t="str">
        <f>籤號!G7</f>
        <v>Kiwi奇果</v>
      </c>
      <c r="C45" s="290">
        <f>N42</f>
        <v>2</v>
      </c>
      <c r="D45" s="281" t="s">
        <v>180</v>
      </c>
      <c r="E45" s="282">
        <f>L42</f>
        <v>0</v>
      </c>
      <c r="F45" s="280">
        <f>N43</f>
        <v>3</v>
      </c>
      <c r="G45" s="281" t="s">
        <v>180</v>
      </c>
      <c r="H45" s="282">
        <f>L43</f>
        <v>10</v>
      </c>
      <c r="I45" s="280">
        <f>N44</f>
        <v>5</v>
      </c>
      <c r="J45" s="281" t="s">
        <v>180</v>
      </c>
      <c r="K45" s="282">
        <f>L44</f>
        <v>14</v>
      </c>
      <c r="L45" s="524"/>
      <c r="M45" s="525"/>
      <c r="N45" s="526"/>
      <c r="O45" s="280">
        <v>0</v>
      </c>
      <c r="P45" s="281" t="s">
        <v>180</v>
      </c>
      <c r="Q45" s="282">
        <v>10</v>
      </c>
      <c r="R45" s="283">
        <v>7</v>
      </c>
      <c r="S45" s="284" t="s">
        <v>180</v>
      </c>
      <c r="T45" s="285">
        <v>1</v>
      </c>
      <c r="U45" s="280">
        <v>6</v>
      </c>
      <c r="V45" s="281" t="s">
        <v>180</v>
      </c>
      <c r="W45" s="282">
        <v>12</v>
      </c>
      <c r="X45" s="280">
        <v>2</v>
      </c>
      <c r="Y45" s="281" t="s">
        <v>180</v>
      </c>
      <c r="Z45" s="282">
        <v>7</v>
      </c>
      <c r="AA45" s="280">
        <v>8</v>
      </c>
      <c r="AB45" s="281" t="s">
        <v>180</v>
      </c>
      <c r="AC45" s="282">
        <v>7</v>
      </c>
      <c r="AD45" s="280">
        <v>14</v>
      </c>
      <c r="AE45" s="281" t="s">
        <v>180</v>
      </c>
      <c r="AF45" s="282">
        <v>0</v>
      </c>
      <c r="AG45" s="280">
        <v>10</v>
      </c>
      <c r="AH45" s="281" t="s">
        <v>180</v>
      </c>
      <c r="AI45" s="286">
        <v>8</v>
      </c>
      <c r="AJ45" s="287"/>
      <c r="AK45" s="287"/>
      <c r="AL45" s="288"/>
      <c r="AM45" s="288"/>
      <c r="AR45" s="415"/>
    </row>
    <row r="46" spans="2:44" ht="13" customHeight="1">
      <c r="B46" s="318" t="str">
        <f>籤號!G8</f>
        <v>JCB</v>
      </c>
      <c r="C46" s="290">
        <f>Q42</f>
        <v>10</v>
      </c>
      <c r="D46" s="281" t="s">
        <v>180</v>
      </c>
      <c r="E46" s="282">
        <f>O42</f>
        <v>0</v>
      </c>
      <c r="F46" s="280">
        <f>Q43</f>
        <v>7</v>
      </c>
      <c r="G46" s="281" t="s">
        <v>180</v>
      </c>
      <c r="H46" s="282">
        <f>O43</f>
        <v>2</v>
      </c>
      <c r="I46" s="280">
        <f>Q44</f>
        <v>3</v>
      </c>
      <c r="J46" s="281" t="s">
        <v>180</v>
      </c>
      <c r="K46" s="282">
        <f>O44</f>
        <v>11</v>
      </c>
      <c r="L46" s="280">
        <f>Q45</f>
        <v>10</v>
      </c>
      <c r="M46" s="281" t="s">
        <v>180</v>
      </c>
      <c r="N46" s="282">
        <f>O45</f>
        <v>0</v>
      </c>
      <c r="O46" s="524"/>
      <c r="P46" s="525"/>
      <c r="Q46" s="526"/>
      <c r="R46" s="280">
        <v>2</v>
      </c>
      <c r="S46" s="281" t="s">
        <v>180</v>
      </c>
      <c r="T46" s="282">
        <v>10</v>
      </c>
      <c r="U46" s="280">
        <v>9</v>
      </c>
      <c r="V46" s="281" t="s">
        <v>180</v>
      </c>
      <c r="W46" s="282">
        <v>5</v>
      </c>
      <c r="X46" s="280">
        <v>9</v>
      </c>
      <c r="Y46" s="281" t="s">
        <v>180</v>
      </c>
      <c r="Z46" s="282">
        <v>5</v>
      </c>
      <c r="AA46" s="280">
        <v>2</v>
      </c>
      <c r="AB46" s="281" t="s">
        <v>180</v>
      </c>
      <c r="AC46" s="282">
        <v>9</v>
      </c>
      <c r="AD46" s="280">
        <v>5</v>
      </c>
      <c r="AE46" s="281" t="s">
        <v>180</v>
      </c>
      <c r="AF46" s="282">
        <v>13</v>
      </c>
      <c r="AG46" s="280">
        <v>5</v>
      </c>
      <c r="AH46" s="281" t="s">
        <v>180</v>
      </c>
      <c r="AI46" s="286">
        <v>6</v>
      </c>
      <c r="AJ46" s="287"/>
      <c r="AK46" s="287"/>
      <c r="AL46" s="288"/>
      <c r="AM46" s="288"/>
      <c r="AR46" s="309"/>
    </row>
    <row r="47" spans="2:44" ht="13" customHeight="1">
      <c r="B47" s="318" t="str">
        <f>籤號!G9</f>
        <v>北方鷹</v>
      </c>
      <c r="C47" s="290">
        <f>T42</f>
        <v>11</v>
      </c>
      <c r="D47" s="281" t="s">
        <v>180</v>
      </c>
      <c r="E47" s="282">
        <f>R42</f>
        <v>2</v>
      </c>
      <c r="F47" s="280">
        <f>T43</f>
        <v>6</v>
      </c>
      <c r="G47" s="281" t="s">
        <v>180</v>
      </c>
      <c r="H47" s="282">
        <f>R43</f>
        <v>5</v>
      </c>
      <c r="I47" s="280">
        <f>T44</f>
        <v>8</v>
      </c>
      <c r="J47" s="281" t="s">
        <v>180</v>
      </c>
      <c r="K47" s="282">
        <f>R44</f>
        <v>4</v>
      </c>
      <c r="L47" s="280">
        <f>T45</f>
        <v>1</v>
      </c>
      <c r="M47" s="281" t="s">
        <v>180</v>
      </c>
      <c r="N47" s="282">
        <f>R45</f>
        <v>7</v>
      </c>
      <c r="O47" s="280">
        <f>T46</f>
        <v>10</v>
      </c>
      <c r="P47" s="281" t="s">
        <v>180</v>
      </c>
      <c r="Q47" s="282">
        <f>R46</f>
        <v>2</v>
      </c>
      <c r="R47" s="524"/>
      <c r="S47" s="525"/>
      <c r="T47" s="526"/>
      <c r="U47" s="280"/>
      <c r="V47" s="281" t="s">
        <v>180</v>
      </c>
      <c r="W47" s="282"/>
      <c r="X47" s="280">
        <v>4</v>
      </c>
      <c r="Y47" s="281" t="s">
        <v>180</v>
      </c>
      <c r="Z47" s="282">
        <v>1</v>
      </c>
      <c r="AA47" s="280">
        <v>1</v>
      </c>
      <c r="AB47" s="281" t="s">
        <v>180</v>
      </c>
      <c r="AC47" s="282">
        <v>11</v>
      </c>
      <c r="AD47" s="280">
        <v>1</v>
      </c>
      <c r="AE47" s="281" t="s">
        <v>180</v>
      </c>
      <c r="AF47" s="282">
        <v>9</v>
      </c>
      <c r="AG47" s="280"/>
      <c r="AH47" s="281" t="s">
        <v>180</v>
      </c>
      <c r="AI47" s="286"/>
      <c r="AJ47" s="287"/>
      <c r="AK47" s="287"/>
      <c r="AL47" s="288"/>
      <c r="AM47" s="288"/>
      <c r="AR47" s="309"/>
    </row>
    <row r="48" spans="2:44" ht="13" customHeight="1">
      <c r="B48" s="318" t="str">
        <f>籤號!G10</f>
        <v>R.Barons</v>
      </c>
      <c r="C48" s="290">
        <f>W42</f>
        <v>9</v>
      </c>
      <c r="D48" s="281" t="s">
        <v>180</v>
      </c>
      <c r="E48" s="282">
        <f>U42</f>
        <v>4</v>
      </c>
      <c r="F48" s="280">
        <f>W43</f>
        <v>5</v>
      </c>
      <c r="G48" s="281" t="s">
        <v>180</v>
      </c>
      <c r="H48" s="282">
        <f>U43</f>
        <v>4</v>
      </c>
      <c r="I48" s="280">
        <f>W44</f>
        <v>12</v>
      </c>
      <c r="J48" s="281" t="s">
        <v>180</v>
      </c>
      <c r="K48" s="282">
        <f>U44</f>
        <v>4</v>
      </c>
      <c r="L48" s="280">
        <f>W45</f>
        <v>12</v>
      </c>
      <c r="M48" s="281" t="s">
        <v>180</v>
      </c>
      <c r="N48" s="282">
        <f>U45</f>
        <v>6</v>
      </c>
      <c r="O48" s="280">
        <f>W46</f>
        <v>5</v>
      </c>
      <c r="P48" s="281" t="s">
        <v>180</v>
      </c>
      <c r="Q48" s="282">
        <f>U46</f>
        <v>9</v>
      </c>
      <c r="R48" s="280">
        <f>W47</f>
        <v>0</v>
      </c>
      <c r="S48" s="281" t="s">
        <v>180</v>
      </c>
      <c r="T48" s="282">
        <f>U47</f>
        <v>0</v>
      </c>
      <c r="U48" s="524"/>
      <c r="V48" s="525"/>
      <c r="W48" s="526"/>
      <c r="X48" s="280">
        <v>11</v>
      </c>
      <c r="Y48" s="281" t="s">
        <v>180</v>
      </c>
      <c r="Z48" s="282">
        <v>13</v>
      </c>
      <c r="AA48" s="280"/>
      <c r="AB48" s="281" t="s">
        <v>180</v>
      </c>
      <c r="AC48" s="282"/>
      <c r="AD48" s="280"/>
      <c r="AE48" s="281" t="s">
        <v>180</v>
      </c>
      <c r="AF48" s="282"/>
      <c r="AG48" s="280"/>
      <c r="AH48" s="281" t="s">
        <v>180</v>
      </c>
      <c r="AI48" s="286"/>
      <c r="AJ48" s="287"/>
      <c r="AK48" s="287"/>
      <c r="AL48" s="288"/>
      <c r="AM48" s="288"/>
    </row>
    <row r="49" spans="2:44" ht="13" customHeight="1">
      <c r="B49" s="318" t="str">
        <f>籤號!G11</f>
        <v>RELAX</v>
      </c>
      <c r="C49" s="290">
        <f>Z42</f>
        <v>2</v>
      </c>
      <c r="D49" s="281" t="s">
        <v>180</v>
      </c>
      <c r="E49" s="282">
        <f>X42</f>
        <v>0</v>
      </c>
      <c r="F49" s="280">
        <f>Z43</f>
        <v>7</v>
      </c>
      <c r="G49" s="281" t="s">
        <v>180</v>
      </c>
      <c r="H49" s="282">
        <f>X43</f>
        <v>2</v>
      </c>
      <c r="I49" s="280">
        <f>Z44</f>
        <v>0</v>
      </c>
      <c r="J49" s="281" t="s">
        <v>180</v>
      </c>
      <c r="K49" s="282">
        <f>X44</f>
        <v>0</v>
      </c>
      <c r="L49" s="280">
        <f>Z45</f>
        <v>7</v>
      </c>
      <c r="M49" s="281" t="s">
        <v>180</v>
      </c>
      <c r="N49" s="282">
        <f>X45</f>
        <v>2</v>
      </c>
      <c r="O49" s="280">
        <f>Z46</f>
        <v>5</v>
      </c>
      <c r="P49" s="281" t="s">
        <v>180</v>
      </c>
      <c r="Q49" s="282">
        <f>X46</f>
        <v>9</v>
      </c>
      <c r="R49" s="280">
        <f>Z47</f>
        <v>1</v>
      </c>
      <c r="S49" s="281" t="s">
        <v>180</v>
      </c>
      <c r="T49" s="282">
        <f>X47</f>
        <v>4</v>
      </c>
      <c r="U49" s="280">
        <f>Z48</f>
        <v>13</v>
      </c>
      <c r="V49" s="281" t="s">
        <v>180</v>
      </c>
      <c r="W49" s="282">
        <f>X48</f>
        <v>11</v>
      </c>
      <c r="X49" s="524"/>
      <c r="Y49" s="525"/>
      <c r="Z49" s="526"/>
      <c r="AA49" s="280"/>
      <c r="AB49" s="281" t="s">
        <v>180</v>
      </c>
      <c r="AC49" s="282"/>
      <c r="AD49" s="280">
        <v>8</v>
      </c>
      <c r="AE49" s="281" t="s">
        <v>180</v>
      </c>
      <c r="AF49" s="282">
        <v>3</v>
      </c>
      <c r="AG49" s="280">
        <v>7</v>
      </c>
      <c r="AH49" s="281" t="s">
        <v>180</v>
      </c>
      <c r="AI49" s="286">
        <v>6</v>
      </c>
      <c r="AJ49" s="287"/>
      <c r="AK49" s="287"/>
      <c r="AL49" s="288"/>
      <c r="AM49" s="288"/>
    </row>
    <row r="50" spans="2:44" ht="13" customHeight="1">
      <c r="B50" s="318" t="str">
        <f>籤號!G12</f>
        <v>Taishun</v>
      </c>
      <c r="C50" s="290">
        <f>AC42</f>
        <v>6</v>
      </c>
      <c r="D50" s="281" t="s">
        <v>180</v>
      </c>
      <c r="E50" s="282">
        <f>AA42</f>
        <v>1</v>
      </c>
      <c r="F50" s="280">
        <f>AC43</f>
        <v>5</v>
      </c>
      <c r="G50" s="281" t="s">
        <v>180</v>
      </c>
      <c r="H50" s="282">
        <f>AA43</f>
        <v>3</v>
      </c>
      <c r="I50" s="280">
        <f>AC44</f>
        <v>0</v>
      </c>
      <c r="J50" s="281" t="s">
        <v>180</v>
      </c>
      <c r="K50" s="282">
        <f>AA44</f>
        <v>12</v>
      </c>
      <c r="L50" s="280">
        <f>AC45</f>
        <v>7</v>
      </c>
      <c r="M50" s="281" t="s">
        <v>180</v>
      </c>
      <c r="N50" s="282">
        <f>AA45</f>
        <v>8</v>
      </c>
      <c r="O50" s="280">
        <f>AC46</f>
        <v>9</v>
      </c>
      <c r="P50" s="281" t="s">
        <v>180</v>
      </c>
      <c r="Q50" s="282">
        <f>AA46</f>
        <v>2</v>
      </c>
      <c r="R50" s="280">
        <f>AC47</f>
        <v>11</v>
      </c>
      <c r="S50" s="281" t="s">
        <v>180</v>
      </c>
      <c r="T50" s="282">
        <f>AA47</f>
        <v>1</v>
      </c>
      <c r="U50" s="280">
        <f>AC48</f>
        <v>0</v>
      </c>
      <c r="V50" s="281" t="s">
        <v>180</v>
      </c>
      <c r="W50" s="282">
        <f>AA48</f>
        <v>0</v>
      </c>
      <c r="X50" s="280">
        <f>AC49</f>
        <v>0</v>
      </c>
      <c r="Y50" s="281" t="s">
        <v>180</v>
      </c>
      <c r="Z50" s="282">
        <f>AA49</f>
        <v>0</v>
      </c>
      <c r="AA50" s="524"/>
      <c r="AB50" s="525"/>
      <c r="AC50" s="526"/>
      <c r="AD50" s="280">
        <v>11</v>
      </c>
      <c r="AE50" s="281" t="s">
        <v>180</v>
      </c>
      <c r="AF50" s="282">
        <v>11</v>
      </c>
      <c r="AG50" s="280">
        <v>4</v>
      </c>
      <c r="AH50" s="281" t="s">
        <v>180</v>
      </c>
      <c r="AI50" s="286">
        <v>12</v>
      </c>
      <c r="AJ50" s="287"/>
      <c r="AK50" s="287"/>
      <c r="AL50" s="288"/>
      <c r="AM50" s="288"/>
    </row>
    <row r="51" spans="2:44" ht="13" customHeight="1">
      <c r="B51" s="319" t="str">
        <f>籤號!G13</f>
        <v>Windstorm</v>
      </c>
      <c r="C51" s="289">
        <f>AF42</f>
        <v>0</v>
      </c>
      <c r="D51" s="281" t="s">
        <v>180</v>
      </c>
      <c r="E51" s="282">
        <f>AD42</f>
        <v>0</v>
      </c>
      <c r="F51" s="280">
        <f>AF43</f>
        <v>0</v>
      </c>
      <c r="G51" s="281" t="s">
        <v>180</v>
      </c>
      <c r="H51" s="282">
        <f>AD43</f>
        <v>0</v>
      </c>
      <c r="I51" s="280">
        <f>AF44</f>
        <v>0</v>
      </c>
      <c r="J51" s="281" t="s">
        <v>180</v>
      </c>
      <c r="K51" s="282">
        <f>AD44</f>
        <v>0</v>
      </c>
      <c r="L51" s="280">
        <f>AF45</f>
        <v>0</v>
      </c>
      <c r="M51" s="281" t="s">
        <v>180</v>
      </c>
      <c r="N51" s="282">
        <f>AD45</f>
        <v>14</v>
      </c>
      <c r="O51" s="280">
        <f>AF46</f>
        <v>13</v>
      </c>
      <c r="P51" s="281" t="s">
        <v>180</v>
      </c>
      <c r="Q51" s="282">
        <f>AD46</f>
        <v>5</v>
      </c>
      <c r="R51" s="280">
        <f>AF47</f>
        <v>9</v>
      </c>
      <c r="S51" s="281" t="s">
        <v>180</v>
      </c>
      <c r="T51" s="282">
        <f>AD47</f>
        <v>1</v>
      </c>
      <c r="U51" s="280">
        <f>AF48</f>
        <v>0</v>
      </c>
      <c r="V51" s="281" t="s">
        <v>180</v>
      </c>
      <c r="W51" s="282">
        <f>AD48</f>
        <v>0</v>
      </c>
      <c r="X51" s="280">
        <f>AF49</f>
        <v>3</v>
      </c>
      <c r="Y51" s="281" t="s">
        <v>180</v>
      </c>
      <c r="Z51" s="282">
        <f>AD49</f>
        <v>8</v>
      </c>
      <c r="AA51" s="280">
        <f>AF50</f>
        <v>11</v>
      </c>
      <c r="AB51" s="281" t="s">
        <v>180</v>
      </c>
      <c r="AC51" s="282">
        <f>AD50</f>
        <v>11</v>
      </c>
      <c r="AD51" s="524"/>
      <c r="AE51" s="525"/>
      <c r="AF51" s="526"/>
      <c r="AG51" s="280">
        <v>3</v>
      </c>
      <c r="AH51" s="281" t="s">
        <v>180</v>
      </c>
      <c r="AI51" s="286">
        <v>10</v>
      </c>
      <c r="AJ51" s="287"/>
      <c r="AK51" s="287"/>
      <c r="AL51" s="288"/>
      <c r="AM51" s="288"/>
    </row>
    <row r="52" spans="2:44" ht="13" customHeight="1" thickBot="1">
      <c r="B52" s="320" t="str">
        <f>籤號!G14</f>
        <v>DT</v>
      </c>
      <c r="C52" s="291">
        <f>AI42</f>
        <v>0</v>
      </c>
      <c r="D52" s="292" t="s">
        <v>180</v>
      </c>
      <c r="E52" s="293">
        <f>AG42</f>
        <v>0</v>
      </c>
      <c r="F52" s="294">
        <f>AI43</f>
        <v>0</v>
      </c>
      <c r="G52" s="292" t="s">
        <v>180</v>
      </c>
      <c r="H52" s="293">
        <f>AG43</f>
        <v>0</v>
      </c>
      <c r="I52" s="294">
        <f>AI44</f>
        <v>6</v>
      </c>
      <c r="J52" s="292" t="s">
        <v>180</v>
      </c>
      <c r="K52" s="293">
        <f>AG44</f>
        <v>5</v>
      </c>
      <c r="L52" s="294">
        <f>AI45</f>
        <v>8</v>
      </c>
      <c r="M52" s="292" t="s">
        <v>180</v>
      </c>
      <c r="N52" s="293">
        <f>AG45</f>
        <v>10</v>
      </c>
      <c r="O52" s="294">
        <f>AI46</f>
        <v>6</v>
      </c>
      <c r="P52" s="292" t="s">
        <v>180</v>
      </c>
      <c r="Q52" s="293">
        <f>AG46</f>
        <v>5</v>
      </c>
      <c r="R52" s="294">
        <f>AI47</f>
        <v>0</v>
      </c>
      <c r="S52" s="292" t="s">
        <v>180</v>
      </c>
      <c r="T52" s="293">
        <f>AG47</f>
        <v>0</v>
      </c>
      <c r="U52" s="294">
        <f>AI48</f>
        <v>0</v>
      </c>
      <c r="V52" s="292" t="s">
        <v>180</v>
      </c>
      <c r="W52" s="293">
        <f>AG48</f>
        <v>0</v>
      </c>
      <c r="X52" s="294">
        <f>AI49</f>
        <v>6</v>
      </c>
      <c r="Y52" s="292" t="s">
        <v>180</v>
      </c>
      <c r="Z52" s="293">
        <f>AG49</f>
        <v>7</v>
      </c>
      <c r="AA52" s="294">
        <f>AI50</f>
        <v>12</v>
      </c>
      <c r="AB52" s="292" t="s">
        <v>180</v>
      </c>
      <c r="AC52" s="293">
        <f>AG50</f>
        <v>4</v>
      </c>
      <c r="AD52" s="294">
        <f>AI51</f>
        <v>10</v>
      </c>
      <c r="AE52" s="292" t="s">
        <v>180</v>
      </c>
      <c r="AF52" s="293">
        <f>AG51</f>
        <v>3</v>
      </c>
      <c r="AG52" s="527"/>
      <c r="AH52" s="528"/>
      <c r="AI52" s="529"/>
      <c r="AJ52" s="287"/>
      <c r="AK52" s="287"/>
      <c r="AL52" s="288"/>
      <c r="AM52" s="288"/>
      <c r="AR52" s="415"/>
    </row>
    <row r="53" spans="2:44" ht="13" customHeight="1">
      <c r="B53" s="295" t="s">
        <v>292</v>
      </c>
      <c r="C53" s="510">
        <v>8</v>
      </c>
      <c r="D53" s="511"/>
      <c r="E53" s="518"/>
      <c r="F53" s="510">
        <v>8</v>
      </c>
      <c r="G53" s="511"/>
      <c r="H53" s="518"/>
      <c r="I53" s="510">
        <v>8</v>
      </c>
      <c r="J53" s="511"/>
      <c r="K53" s="518"/>
      <c r="L53" s="510">
        <v>10</v>
      </c>
      <c r="M53" s="511"/>
      <c r="N53" s="518"/>
      <c r="O53" s="510">
        <v>10</v>
      </c>
      <c r="P53" s="511"/>
      <c r="Q53" s="518"/>
      <c r="R53" s="510">
        <v>8</v>
      </c>
      <c r="S53" s="511"/>
      <c r="T53" s="518"/>
      <c r="U53" s="510">
        <v>6</v>
      </c>
      <c r="V53" s="511"/>
      <c r="W53" s="518"/>
      <c r="X53" s="510">
        <v>8</v>
      </c>
      <c r="Y53" s="511"/>
      <c r="Z53" s="518"/>
      <c r="AA53" s="510">
        <v>8</v>
      </c>
      <c r="AB53" s="511"/>
      <c r="AC53" s="518"/>
      <c r="AD53" s="510">
        <v>6</v>
      </c>
      <c r="AE53" s="511"/>
      <c r="AF53" s="518"/>
      <c r="AG53" s="510">
        <v>6</v>
      </c>
      <c r="AH53" s="511"/>
      <c r="AI53" s="512"/>
      <c r="AJ53" s="287"/>
      <c r="AK53" s="287"/>
      <c r="AL53" s="278">
        <f>SUM(A53:AI53)</f>
        <v>86</v>
      </c>
      <c r="AM53" s="278"/>
      <c r="AR53" s="309"/>
    </row>
    <row r="54" spans="2:44" ht="13" customHeight="1">
      <c r="B54" s="296" t="s">
        <v>293</v>
      </c>
      <c r="C54" s="496">
        <v>8</v>
      </c>
      <c r="D54" s="497"/>
      <c r="E54" s="498"/>
      <c r="F54" s="496">
        <v>6</v>
      </c>
      <c r="G54" s="497"/>
      <c r="H54" s="498"/>
      <c r="I54" s="496">
        <v>3</v>
      </c>
      <c r="J54" s="497"/>
      <c r="K54" s="498"/>
      <c r="L54" s="496">
        <v>5</v>
      </c>
      <c r="M54" s="497"/>
      <c r="N54" s="498"/>
      <c r="O54" s="496">
        <v>5</v>
      </c>
      <c r="P54" s="497"/>
      <c r="Q54" s="498"/>
      <c r="R54" s="496">
        <v>3</v>
      </c>
      <c r="S54" s="497"/>
      <c r="T54" s="498"/>
      <c r="U54" s="496">
        <v>2</v>
      </c>
      <c r="V54" s="497"/>
      <c r="W54" s="498"/>
      <c r="X54" s="496">
        <v>3</v>
      </c>
      <c r="Y54" s="497"/>
      <c r="Z54" s="498"/>
      <c r="AA54" s="496">
        <v>3</v>
      </c>
      <c r="AB54" s="497"/>
      <c r="AC54" s="498"/>
      <c r="AD54" s="496">
        <v>3</v>
      </c>
      <c r="AE54" s="497"/>
      <c r="AF54" s="498"/>
      <c r="AG54" s="496">
        <v>1</v>
      </c>
      <c r="AH54" s="497"/>
      <c r="AI54" s="499"/>
      <c r="AJ54" s="287"/>
      <c r="AK54" s="287"/>
      <c r="AL54" s="278">
        <f>SUM(A54:AI54)</f>
        <v>42</v>
      </c>
      <c r="AM54" s="278"/>
    </row>
    <row r="55" spans="2:44" ht="13" customHeight="1">
      <c r="B55" s="296" t="s">
        <v>295</v>
      </c>
      <c r="C55" s="496"/>
      <c r="D55" s="497"/>
      <c r="E55" s="498"/>
      <c r="F55" s="496"/>
      <c r="G55" s="497"/>
      <c r="H55" s="498"/>
      <c r="I55" s="496"/>
      <c r="J55" s="497"/>
      <c r="K55" s="498"/>
      <c r="L55" s="496"/>
      <c r="M55" s="497"/>
      <c r="N55" s="498"/>
      <c r="O55" s="496"/>
      <c r="P55" s="497"/>
      <c r="Q55" s="498"/>
      <c r="R55" s="496"/>
      <c r="S55" s="497"/>
      <c r="T55" s="498"/>
      <c r="U55" s="496"/>
      <c r="V55" s="497"/>
      <c r="W55" s="498"/>
      <c r="X55" s="496"/>
      <c r="Y55" s="497"/>
      <c r="Z55" s="498"/>
      <c r="AA55" s="496">
        <v>1</v>
      </c>
      <c r="AB55" s="497"/>
      <c r="AC55" s="498"/>
      <c r="AD55" s="496">
        <v>1</v>
      </c>
      <c r="AE55" s="497"/>
      <c r="AF55" s="498"/>
      <c r="AG55" s="496"/>
      <c r="AH55" s="497"/>
      <c r="AI55" s="499"/>
      <c r="AJ55" s="287"/>
      <c r="AK55" s="287"/>
      <c r="AL55" s="278">
        <f>SUM(A55:AI55)</f>
        <v>2</v>
      </c>
      <c r="AM55" s="278"/>
    </row>
    <row r="56" spans="2:44" ht="13" customHeight="1">
      <c r="B56" s="296" t="s">
        <v>297</v>
      </c>
      <c r="C56" s="496"/>
      <c r="D56" s="497"/>
      <c r="E56" s="498"/>
      <c r="F56" s="496">
        <v>2</v>
      </c>
      <c r="G56" s="497"/>
      <c r="H56" s="498"/>
      <c r="I56" s="496">
        <v>5</v>
      </c>
      <c r="J56" s="497"/>
      <c r="K56" s="498"/>
      <c r="L56" s="496">
        <v>5</v>
      </c>
      <c r="M56" s="497"/>
      <c r="N56" s="498"/>
      <c r="O56" s="496">
        <v>5</v>
      </c>
      <c r="P56" s="497"/>
      <c r="Q56" s="498"/>
      <c r="R56" s="496">
        <v>5</v>
      </c>
      <c r="S56" s="497"/>
      <c r="T56" s="498"/>
      <c r="U56" s="496">
        <v>4</v>
      </c>
      <c r="V56" s="497"/>
      <c r="W56" s="498"/>
      <c r="X56" s="496">
        <v>5</v>
      </c>
      <c r="Y56" s="497"/>
      <c r="Z56" s="498"/>
      <c r="AA56" s="496">
        <v>4</v>
      </c>
      <c r="AB56" s="497"/>
      <c r="AC56" s="498"/>
      <c r="AD56" s="496">
        <v>2</v>
      </c>
      <c r="AE56" s="497"/>
      <c r="AF56" s="498"/>
      <c r="AG56" s="496">
        <v>5</v>
      </c>
      <c r="AH56" s="497"/>
      <c r="AI56" s="499"/>
      <c r="AJ56" s="287"/>
      <c r="AK56" s="287"/>
      <c r="AL56" s="278">
        <f>SUM(A56:AI56)</f>
        <v>42</v>
      </c>
      <c r="AM56" s="278"/>
    </row>
    <row r="57" spans="2:44" ht="13" customHeight="1">
      <c r="B57" s="296" t="s">
        <v>299</v>
      </c>
      <c r="C57" s="496">
        <f>C54*3+C55*1</f>
        <v>24</v>
      </c>
      <c r="D57" s="497"/>
      <c r="E57" s="498"/>
      <c r="F57" s="496">
        <f>F54*3+F55*1</f>
        <v>18</v>
      </c>
      <c r="G57" s="497"/>
      <c r="H57" s="498"/>
      <c r="I57" s="496">
        <f>I54*3+I55*1</f>
        <v>9</v>
      </c>
      <c r="J57" s="497"/>
      <c r="K57" s="498"/>
      <c r="L57" s="496">
        <f>L54*3+L55*1</f>
        <v>15</v>
      </c>
      <c r="M57" s="497"/>
      <c r="N57" s="498"/>
      <c r="O57" s="496">
        <f>O54*3+O55*1</f>
        <v>15</v>
      </c>
      <c r="P57" s="497"/>
      <c r="Q57" s="498"/>
      <c r="R57" s="496">
        <f>R54*3+R55*1</f>
        <v>9</v>
      </c>
      <c r="S57" s="497"/>
      <c r="T57" s="498"/>
      <c r="U57" s="496">
        <f>U54*3+U55*1</f>
        <v>6</v>
      </c>
      <c r="V57" s="497"/>
      <c r="W57" s="498"/>
      <c r="X57" s="496">
        <f>X54*3+X55*1</f>
        <v>9</v>
      </c>
      <c r="Y57" s="497"/>
      <c r="Z57" s="498"/>
      <c r="AA57" s="496">
        <f>AA54*3+AA55*1</f>
        <v>10</v>
      </c>
      <c r="AB57" s="497"/>
      <c r="AC57" s="498"/>
      <c r="AD57" s="496">
        <f>AD54*3+AD55*1</f>
        <v>10</v>
      </c>
      <c r="AE57" s="497"/>
      <c r="AF57" s="498"/>
      <c r="AG57" s="496">
        <f>AG54*3+AG55*1</f>
        <v>3</v>
      </c>
      <c r="AH57" s="497"/>
      <c r="AI57" s="499"/>
      <c r="AJ57" s="287"/>
      <c r="AK57" s="287"/>
      <c r="AL57" s="278">
        <f>SUM(AL54:AL56)</f>
        <v>86</v>
      </c>
      <c r="AM57" s="278"/>
    </row>
    <row r="58" spans="2:44" ht="13" customHeight="1" thickBot="1">
      <c r="B58" s="305" t="s">
        <v>301</v>
      </c>
      <c r="C58" s="487"/>
      <c r="D58" s="488"/>
      <c r="E58" s="500"/>
      <c r="F58" s="487"/>
      <c r="G58" s="488"/>
      <c r="H58" s="500"/>
      <c r="I58" s="487"/>
      <c r="J58" s="488"/>
      <c r="K58" s="500"/>
      <c r="L58" s="487"/>
      <c r="M58" s="488"/>
      <c r="N58" s="500"/>
      <c r="O58" s="487"/>
      <c r="P58" s="488"/>
      <c r="Q58" s="500"/>
      <c r="R58" s="487"/>
      <c r="S58" s="488"/>
      <c r="T58" s="500"/>
      <c r="U58" s="487"/>
      <c r="V58" s="488"/>
      <c r="W58" s="500"/>
      <c r="X58" s="487"/>
      <c r="Y58" s="488"/>
      <c r="Z58" s="500"/>
      <c r="AA58" s="487"/>
      <c r="AB58" s="488"/>
      <c r="AC58" s="500"/>
      <c r="AD58" s="487"/>
      <c r="AE58" s="488"/>
      <c r="AF58" s="500"/>
      <c r="AG58" s="487"/>
      <c r="AH58" s="488"/>
      <c r="AI58" s="489"/>
      <c r="AJ58" s="287"/>
      <c r="AK58" s="287"/>
      <c r="AL58" s="278"/>
      <c r="AM58" s="278"/>
      <c r="AN58" s="415"/>
      <c r="AO58" s="415"/>
      <c r="AP58" s="415"/>
      <c r="AQ58" s="415"/>
      <c r="AR58" s="415"/>
    </row>
    <row r="59" spans="2:44" ht="13" customHeight="1" thickTop="1" thickBot="1">
      <c r="B59" s="278"/>
      <c r="C59" s="278"/>
      <c r="D59" s="278"/>
      <c r="E59" s="278"/>
      <c r="F59" s="278"/>
      <c r="G59" s="278"/>
      <c r="H59" s="278"/>
      <c r="I59" s="278"/>
      <c r="J59" s="278"/>
      <c r="K59" s="278"/>
      <c r="L59" s="278"/>
      <c r="M59" s="278"/>
      <c r="N59" s="278"/>
      <c r="O59" s="278"/>
      <c r="P59" s="278"/>
      <c r="Q59" s="278"/>
      <c r="R59" s="278"/>
      <c r="S59" s="278"/>
      <c r="T59" s="278"/>
      <c r="U59" s="278"/>
      <c r="V59" s="278"/>
      <c r="W59" s="278"/>
      <c r="X59" s="278"/>
      <c r="Y59" s="278"/>
      <c r="Z59" s="278"/>
      <c r="AA59" s="278"/>
      <c r="AB59" s="278"/>
      <c r="AC59" s="278"/>
      <c r="AD59" s="278"/>
      <c r="AE59" s="278"/>
      <c r="AF59" s="278"/>
      <c r="AG59" s="278"/>
      <c r="AH59" s="278"/>
      <c r="AI59" s="278"/>
      <c r="AJ59" s="278"/>
      <c r="AK59" s="278"/>
      <c r="AL59" s="278"/>
      <c r="AM59" s="278"/>
      <c r="AN59" s="309"/>
      <c r="AO59" s="309"/>
      <c r="AP59" s="309"/>
      <c r="AQ59" s="309"/>
      <c r="AR59" s="309"/>
    </row>
    <row r="60" spans="2:44" ht="13" customHeight="1" thickTop="1">
      <c r="B60" s="321"/>
      <c r="C60" s="520" t="str">
        <f>B61</f>
        <v>YoungGuns</v>
      </c>
      <c r="D60" s="521"/>
      <c r="E60" s="523"/>
      <c r="F60" s="520" t="str">
        <f>B62</f>
        <v>Polaris</v>
      </c>
      <c r="G60" s="521"/>
      <c r="H60" s="523"/>
      <c r="I60" s="520" t="str">
        <f>B63</f>
        <v>Falcon</v>
      </c>
      <c r="J60" s="521"/>
      <c r="K60" s="523"/>
      <c r="L60" s="520" t="str">
        <f>B64</f>
        <v>師大化學</v>
      </c>
      <c r="M60" s="521"/>
      <c r="N60" s="523"/>
      <c r="O60" s="520" t="str">
        <f>B65</f>
        <v>政大歷史</v>
      </c>
      <c r="P60" s="521"/>
      <c r="Q60" s="523"/>
      <c r="R60" s="520" t="str">
        <f>B66</f>
        <v>島鳥切人</v>
      </c>
      <c r="S60" s="521"/>
      <c r="T60" s="523"/>
      <c r="U60" s="520" t="str">
        <f>B67</f>
        <v>Alcoholism</v>
      </c>
      <c r="V60" s="521"/>
      <c r="W60" s="523"/>
      <c r="X60" s="520" t="str">
        <f>B68</f>
        <v>GIGABYTE</v>
      </c>
      <c r="Y60" s="521"/>
      <c r="Z60" s="523"/>
      <c r="AA60" s="520" t="str">
        <f>B69</f>
        <v>植昆Seniores</v>
      </c>
      <c r="AB60" s="521"/>
      <c r="AC60" s="523"/>
      <c r="AD60" s="520" t="str">
        <f>B70</f>
        <v>FD</v>
      </c>
      <c r="AE60" s="521"/>
      <c r="AF60" s="521"/>
      <c r="AG60" s="520" t="str">
        <f>B71</f>
        <v>Orca</v>
      </c>
      <c r="AH60" s="521"/>
      <c r="AI60" s="522"/>
      <c r="AJ60" s="278"/>
      <c r="AK60" s="278"/>
      <c r="AL60" s="278"/>
      <c r="AM60" s="278"/>
      <c r="AN60" s="309"/>
    </row>
    <row r="61" spans="2:44" ht="13" customHeight="1">
      <c r="B61" s="322" t="str">
        <f>籤號!I4</f>
        <v>YoungGuns</v>
      </c>
      <c r="C61" s="513"/>
      <c r="D61" s="514"/>
      <c r="E61" s="519"/>
      <c r="F61" s="280">
        <v>13</v>
      </c>
      <c r="G61" s="281" t="s">
        <v>180</v>
      </c>
      <c r="H61" s="282">
        <v>10</v>
      </c>
      <c r="I61" s="280">
        <v>6</v>
      </c>
      <c r="J61" s="281" t="s">
        <v>180</v>
      </c>
      <c r="K61" s="282">
        <v>3</v>
      </c>
      <c r="L61" s="280">
        <v>1</v>
      </c>
      <c r="M61" s="281" t="s">
        <v>180</v>
      </c>
      <c r="N61" s="282">
        <v>7</v>
      </c>
      <c r="O61" s="280">
        <v>3</v>
      </c>
      <c r="P61" s="281" t="s">
        <v>180</v>
      </c>
      <c r="Q61" s="282">
        <v>15</v>
      </c>
      <c r="R61" s="283">
        <v>10</v>
      </c>
      <c r="S61" s="284" t="s">
        <v>180</v>
      </c>
      <c r="T61" s="285">
        <v>0</v>
      </c>
      <c r="U61" s="280">
        <v>10</v>
      </c>
      <c r="V61" s="281" t="s">
        <v>180</v>
      </c>
      <c r="W61" s="282">
        <v>0</v>
      </c>
      <c r="X61" s="280">
        <v>3</v>
      </c>
      <c r="Y61" s="281" t="s">
        <v>180</v>
      </c>
      <c r="Z61" s="282">
        <v>5</v>
      </c>
      <c r="AA61" s="280">
        <v>6</v>
      </c>
      <c r="AB61" s="281" t="s">
        <v>180</v>
      </c>
      <c r="AC61" s="282">
        <v>5</v>
      </c>
      <c r="AD61" s="323">
        <v>1</v>
      </c>
      <c r="AE61" s="281" t="s">
        <v>180</v>
      </c>
      <c r="AF61" s="324">
        <v>16</v>
      </c>
      <c r="AG61" s="323">
        <v>8</v>
      </c>
      <c r="AH61" s="281" t="s">
        <v>180</v>
      </c>
      <c r="AI61" s="325">
        <v>6</v>
      </c>
      <c r="AJ61" s="287"/>
      <c r="AK61" s="287"/>
      <c r="AL61" s="288"/>
      <c r="AM61" s="288"/>
      <c r="AN61" s="309"/>
    </row>
    <row r="62" spans="2:44" ht="13" customHeight="1">
      <c r="B62" s="322" t="str">
        <f>籤號!I5</f>
        <v>Polaris</v>
      </c>
      <c r="C62" s="289">
        <f>H61</f>
        <v>10</v>
      </c>
      <c r="D62" s="281" t="s">
        <v>180</v>
      </c>
      <c r="E62" s="282">
        <f>F61</f>
        <v>13</v>
      </c>
      <c r="F62" s="513"/>
      <c r="G62" s="514"/>
      <c r="H62" s="519"/>
      <c r="I62" s="280">
        <v>10</v>
      </c>
      <c r="J62" s="281" t="s">
        <v>180</v>
      </c>
      <c r="K62" s="282">
        <v>10</v>
      </c>
      <c r="L62" s="280">
        <v>7</v>
      </c>
      <c r="M62" s="281" t="s">
        <v>180</v>
      </c>
      <c r="N62" s="282">
        <v>14</v>
      </c>
      <c r="O62" s="280">
        <v>1</v>
      </c>
      <c r="P62" s="281" t="s">
        <v>180</v>
      </c>
      <c r="Q62" s="282">
        <v>12</v>
      </c>
      <c r="R62" s="283">
        <v>1</v>
      </c>
      <c r="S62" s="284" t="s">
        <v>180</v>
      </c>
      <c r="T62" s="285">
        <v>13</v>
      </c>
      <c r="U62" s="280">
        <v>2</v>
      </c>
      <c r="V62" s="281" t="s">
        <v>180</v>
      </c>
      <c r="W62" s="282">
        <v>3</v>
      </c>
      <c r="X62" s="280">
        <v>9</v>
      </c>
      <c r="Y62" s="281" t="s">
        <v>180</v>
      </c>
      <c r="Z62" s="282">
        <v>2</v>
      </c>
      <c r="AA62" s="280">
        <v>11</v>
      </c>
      <c r="AB62" s="281" t="s">
        <v>180</v>
      </c>
      <c r="AC62" s="282">
        <v>10</v>
      </c>
      <c r="AD62" s="323"/>
      <c r="AE62" s="281" t="s">
        <v>180</v>
      </c>
      <c r="AF62" s="324"/>
      <c r="AG62" s="323"/>
      <c r="AH62" s="281" t="s">
        <v>180</v>
      </c>
      <c r="AI62" s="325"/>
      <c r="AJ62" s="287"/>
      <c r="AK62" s="287"/>
      <c r="AL62" s="288"/>
      <c r="AM62" s="288"/>
      <c r="AN62" s="309"/>
    </row>
    <row r="63" spans="2:44" ht="13" customHeight="1">
      <c r="B63" s="322" t="str">
        <f>籤號!I6</f>
        <v>Falcon</v>
      </c>
      <c r="C63" s="290">
        <f>K61</f>
        <v>3</v>
      </c>
      <c r="D63" s="281" t="s">
        <v>180</v>
      </c>
      <c r="E63" s="282">
        <f>I61</f>
        <v>6</v>
      </c>
      <c r="F63" s="280">
        <f>K62</f>
        <v>10</v>
      </c>
      <c r="G63" s="281"/>
      <c r="H63" s="282">
        <f>I62</f>
        <v>10</v>
      </c>
      <c r="I63" s="513"/>
      <c r="J63" s="514"/>
      <c r="K63" s="519"/>
      <c r="L63" s="280">
        <v>0</v>
      </c>
      <c r="M63" s="281" t="s">
        <v>180</v>
      </c>
      <c r="N63" s="282">
        <v>10</v>
      </c>
      <c r="O63" s="280">
        <v>8</v>
      </c>
      <c r="P63" s="281" t="s">
        <v>180</v>
      </c>
      <c r="Q63" s="282">
        <v>8</v>
      </c>
      <c r="R63" s="283">
        <v>12</v>
      </c>
      <c r="S63" s="284" t="s">
        <v>180</v>
      </c>
      <c r="T63" s="285">
        <v>5</v>
      </c>
      <c r="U63" s="280">
        <v>1</v>
      </c>
      <c r="V63" s="281" t="s">
        <v>180</v>
      </c>
      <c r="W63" s="282">
        <v>11</v>
      </c>
      <c r="X63" s="280"/>
      <c r="Y63" s="281" t="s">
        <v>180</v>
      </c>
      <c r="Z63" s="282"/>
      <c r="AA63" s="280">
        <v>3</v>
      </c>
      <c r="AB63" s="281" t="s">
        <v>180</v>
      </c>
      <c r="AC63" s="282">
        <v>5</v>
      </c>
      <c r="AD63" s="323"/>
      <c r="AE63" s="281" t="s">
        <v>180</v>
      </c>
      <c r="AF63" s="324"/>
      <c r="AG63" s="323">
        <v>3</v>
      </c>
      <c r="AH63" s="281" t="s">
        <v>180</v>
      </c>
      <c r="AI63" s="325">
        <v>3</v>
      </c>
      <c r="AJ63" s="287"/>
      <c r="AK63" s="287"/>
      <c r="AL63" s="288"/>
      <c r="AM63" s="288"/>
    </row>
    <row r="64" spans="2:44" ht="13" customHeight="1">
      <c r="B64" s="322" t="str">
        <f>籤號!I7</f>
        <v>師大化學</v>
      </c>
      <c r="C64" s="290">
        <f>N61</f>
        <v>7</v>
      </c>
      <c r="D64" s="281" t="s">
        <v>180</v>
      </c>
      <c r="E64" s="282">
        <f>L61</f>
        <v>1</v>
      </c>
      <c r="F64" s="280">
        <f>N62</f>
        <v>14</v>
      </c>
      <c r="G64" s="281" t="s">
        <v>180</v>
      </c>
      <c r="H64" s="282">
        <f>L62</f>
        <v>7</v>
      </c>
      <c r="I64" s="280">
        <f>N63</f>
        <v>10</v>
      </c>
      <c r="J64" s="281" t="s">
        <v>180</v>
      </c>
      <c r="K64" s="282">
        <f>L63</f>
        <v>0</v>
      </c>
      <c r="L64" s="513"/>
      <c r="M64" s="514"/>
      <c r="N64" s="519"/>
      <c r="O64" s="280">
        <v>10</v>
      </c>
      <c r="P64" s="281" t="s">
        <v>180</v>
      </c>
      <c r="Q64" s="282">
        <v>6</v>
      </c>
      <c r="R64" s="283">
        <v>10</v>
      </c>
      <c r="S64" s="284" t="s">
        <v>180</v>
      </c>
      <c r="T64" s="285">
        <v>3</v>
      </c>
      <c r="U64" s="280">
        <v>8</v>
      </c>
      <c r="V64" s="281" t="s">
        <v>180</v>
      </c>
      <c r="W64" s="282">
        <v>7</v>
      </c>
      <c r="X64" s="280">
        <v>9</v>
      </c>
      <c r="Y64" s="281" t="s">
        <v>180</v>
      </c>
      <c r="Z64" s="282">
        <v>1</v>
      </c>
      <c r="AA64" s="280">
        <v>3</v>
      </c>
      <c r="AB64" s="281" t="s">
        <v>180</v>
      </c>
      <c r="AC64" s="282">
        <v>2</v>
      </c>
      <c r="AD64" s="323">
        <v>6</v>
      </c>
      <c r="AE64" s="281" t="s">
        <v>180</v>
      </c>
      <c r="AF64" s="324">
        <v>5</v>
      </c>
      <c r="AG64" s="323">
        <v>6</v>
      </c>
      <c r="AH64" s="281" t="s">
        <v>180</v>
      </c>
      <c r="AI64" s="325">
        <v>9</v>
      </c>
      <c r="AJ64" s="287"/>
      <c r="AK64" s="287"/>
      <c r="AL64" s="288"/>
      <c r="AM64" s="288"/>
      <c r="AN64" s="415"/>
      <c r="AO64" s="415"/>
      <c r="AP64" s="415"/>
      <c r="AQ64" s="415"/>
      <c r="AR64" s="415"/>
    </row>
    <row r="65" spans="2:46" ht="13" customHeight="1">
      <c r="B65" s="322" t="str">
        <f>籤號!I8</f>
        <v>政大歷史</v>
      </c>
      <c r="C65" s="290">
        <f>Q61</f>
        <v>15</v>
      </c>
      <c r="D65" s="281" t="s">
        <v>180</v>
      </c>
      <c r="E65" s="282">
        <f>O61</f>
        <v>3</v>
      </c>
      <c r="F65" s="280">
        <f>Q62</f>
        <v>12</v>
      </c>
      <c r="G65" s="281" t="s">
        <v>180</v>
      </c>
      <c r="H65" s="282">
        <f>O62</f>
        <v>1</v>
      </c>
      <c r="I65" s="280">
        <f>Q63</f>
        <v>8</v>
      </c>
      <c r="J65" s="281" t="s">
        <v>180</v>
      </c>
      <c r="K65" s="282">
        <f>O63</f>
        <v>8</v>
      </c>
      <c r="L65" s="280">
        <f>Q64</f>
        <v>6</v>
      </c>
      <c r="M65" s="281" t="s">
        <v>180</v>
      </c>
      <c r="N65" s="282">
        <f>O64</f>
        <v>10</v>
      </c>
      <c r="O65" s="513"/>
      <c r="P65" s="514"/>
      <c r="Q65" s="519"/>
      <c r="R65" s="280">
        <v>8</v>
      </c>
      <c r="S65" s="281" t="s">
        <v>180</v>
      </c>
      <c r="T65" s="282">
        <v>0</v>
      </c>
      <c r="U65" s="280">
        <v>12</v>
      </c>
      <c r="V65" s="281" t="s">
        <v>180</v>
      </c>
      <c r="W65" s="282">
        <v>3</v>
      </c>
      <c r="X65" s="280">
        <v>14</v>
      </c>
      <c r="Y65" s="281" t="s">
        <v>180</v>
      </c>
      <c r="Z65" s="282">
        <v>4</v>
      </c>
      <c r="AA65" s="280">
        <v>15</v>
      </c>
      <c r="AB65" s="281" t="s">
        <v>180</v>
      </c>
      <c r="AC65" s="282">
        <v>5</v>
      </c>
      <c r="AD65" s="323">
        <v>14</v>
      </c>
      <c r="AE65" s="281" t="s">
        <v>180</v>
      </c>
      <c r="AF65" s="324">
        <v>2</v>
      </c>
      <c r="AG65" s="323">
        <v>12</v>
      </c>
      <c r="AH65" s="281" t="s">
        <v>180</v>
      </c>
      <c r="AI65" s="325">
        <v>2</v>
      </c>
      <c r="AJ65" s="287"/>
      <c r="AK65" s="287"/>
      <c r="AL65" s="288"/>
      <c r="AM65" s="288"/>
      <c r="AN65" s="309"/>
      <c r="AO65" s="309"/>
      <c r="AP65" s="309"/>
      <c r="AQ65" s="309"/>
      <c r="AR65" s="309"/>
    </row>
    <row r="66" spans="2:46" ht="13" customHeight="1">
      <c r="B66" s="322" t="str">
        <f>籤號!I9</f>
        <v>島鳥切人</v>
      </c>
      <c r="C66" s="290">
        <f>T61</f>
        <v>0</v>
      </c>
      <c r="D66" s="281" t="s">
        <v>180</v>
      </c>
      <c r="E66" s="282">
        <f>R61</f>
        <v>10</v>
      </c>
      <c r="F66" s="280">
        <f>T62</f>
        <v>13</v>
      </c>
      <c r="G66" s="281" t="s">
        <v>180</v>
      </c>
      <c r="H66" s="282">
        <f>R62</f>
        <v>1</v>
      </c>
      <c r="I66" s="280">
        <f>T63</f>
        <v>5</v>
      </c>
      <c r="J66" s="281" t="s">
        <v>180</v>
      </c>
      <c r="K66" s="282">
        <f>R63</f>
        <v>12</v>
      </c>
      <c r="L66" s="280">
        <f>T64</f>
        <v>3</v>
      </c>
      <c r="M66" s="281" t="s">
        <v>180</v>
      </c>
      <c r="N66" s="282">
        <f>R64</f>
        <v>10</v>
      </c>
      <c r="O66" s="280">
        <f>T65</f>
        <v>0</v>
      </c>
      <c r="P66" s="281" t="s">
        <v>180</v>
      </c>
      <c r="Q66" s="282">
        <f>R65</f>
        <v>8</v>
      </c>
      <c r="R66" s="513"/>
      <c r="S66" s="514"/>
      <c r="T66" s="519"/>
      <c r="U66" s="280"/>
      <c r="V66" s="281" t="s">
        <v>180</v>
      </c>
      <c r="W66" s="282"/>
      <c r="X66" s="280">
        <v>9</v>
      </c>
      <c r="Y66" s="281" t="s">
        <v>180</v>
      </c>
      <c r="Z66" s="282">
        <v>0</v>
      </c>
      <c r="AA66" s="280">
        <v>9</v>
      </c>
      <c r="AB66" s="281" t="s">
        <v>180</v>
      </c>
      <c r="AC66" s="282">
        <v>8</v>
      </c>
      <c r="AD66" s="323">
        <v>5</v>
      </c>
      <c r="AE66" s="281" t="s">
        <v>180</v>
      </c>
      <c r="AF66" s="324">
        <v>12</v>
      </c>
      <c r="AG66" s="323"/>
      <c r="AH66" s="281" t="s">
        <v>180</v>
      </c>
      <c r="AI66" s="325"/>
      <c r="AJ66" s="287"/>
      <c r="AK66" s="287"/>
      <c r="AL66" s="288"/>
      <c r="AM66" s="288"/>
      <c r="AN66" s="309"/>
    </row>
    <row r="67" spans="2:46" ht="13" customHeight="1">
      <c r="B67" s="322" t="str">
        <f>籤號!I10</f>
        <v>Alcoholism</v>
      </c>
      <c r="C67" s="290">
        <f>W61</f>
        <v>0</v>
      </c>
      <c r="D67" s="281" t="s">
        <v>180</v>
      </c>
      <c r="E67" s="282">
        <f>U61</f>
        <v>10</v>
      </c>
      <c r="F67" s="280">
        <f>W62</f>
        <v>3</v>
      </c>
      <c r="G67" s="281" t="s">
        <v>180</v>
      </c>
      <c r="H67" s="282">
        <f>U62</f>
        <v>2</v>
      </c>
      <c r="I67" s="280">
        <f>W63</f>
        <v>11</v>
      </c>
      <c r="J67" s="281" t="s">
        <v>180</v>
      </c>
      <c r="K67" s="282">
        <f>U63</f>
        <v>1</v>
      </c>
      <c r="L67" s="280">
        <f>W64</f>
        <v>7</v>
      </c>
      <c r="M67" s="281" t="s">
        <v>180</v>
      </c>
      <c r="N67" s="282">
        <f>U64</f>
        <v>8</v>
      </c>
      <c r="O67" s="280">
        <f>W65</f>
        <v>3</v>
      </c>
      <c r="P67" s="281" t="s">
        <v>180</v>
      </c>
      <c r="Q67" s="282">
        <f>U65</f>
        <v>12</v>
      </c>
      <c r="R67" s="280">
        <f>W66</f>
        <v>0</v>
      </c>
      <c r="S67" s="281" t="s">
        <v>180</v>
      </c>
      <c r="T67" s="282">
        <f>U66</f>
        <v>0</v>
      </c>
      <c r="U67" s="513"/>
      <c r="V67" s="514"/>
      <c r="W67" s="519"/>
      <c r="X67" s="280">
        <v>11</v>
      </c>
      <c r="Y67" s="281" t="s">
        <v>180</v>
      </c>
      <c r="Z67" s="282">
        <v>2</v>
      </c>
      <c r="AA67" s="280"/>
      <c r="AB67" s="281" t="s">
        <v>180</v>
      </c>
      <c r="AC67" s="282"/>
      <c r="AD67" s="323">
        <v>1</v>
      </c>
      <c r="AE67" s="281" t="s">
        <v>180</v>
      </c>
      <c r="AF67" s="324">
        <v>8</v>
      </c>
      <c r="AG67" s="323">
        <v>9</v>
      </c>
      <c r="AH67" s="281" t="s">
        <v>180</v>
      </c>
      <c r="AI67" s="325">
        <v>0</v>
      </c>
      <c r="AJ67" s="287"/>
      <c r="AK67" s="287"/>
      <c r="AL67" s="288"/>
      <c r="AM67" s="288"/>
      <c r="AN67" s="309"/>
    </row>
    <row r="68" spans="2:46" ht="13" customHeight="1">
      <c r="B68" s="322" t="str">
        <f>籤號!I11</f>
        <v>GIGABYTE</v>
      </c>
      <c r="C68" s="290">
        <f>Z61</f>
        <v>5</v>
      </c>
      <c r="D68" s="281" t="s">
        <v>180</v>
      </c>
      <c r="E68" s="282">
        <f>X61</f>
        <v>3</v>
      </c>
      <c r="F68" s="280">
        <f>Z62</f>
        <v>2</v>
      </c>
      <c r="G68" s="281" t="s">
        <v>180</v>
      </c>
      <c r="H68" s="282">
        <f>X62</f>
        <v>9</v>
      </c>
      <c r="I68" s="280">
        <f>Z63</f>
        <v>0</v>
      </c>
      <c r="J68" s="281" t="s">
        <v>180</v>
      </c>
      <c r="K68" s="282">
        <f>X63</f>
        <v>0</v>
      </c>
      <c r="L68" s="280">
        <f>Z64</f>
        <v>1</v>
      </c>
      <c r="M68" s="281" t="s">
        <v>180</v>
      </c>
      <c r="N68" s="282">
        <f>X64</f>
        <v>9</v>
      </c>
      <c r="O68" s="280">
        <f>Z65</f>
        <v>4</v>
      </c>
      <c r="P68" s="281" t="s">
        <v>180</v>
      </c>
      <c r="Q68" s="282">
        <f>X65</f>
        <v>14</v>
      </c>
      <c r="R68" s="280">
        <f>Z66</f>
        <v>0</v>
      </c>
      <c r="S68" s="281" t="s">
        <v>180</v>
      </c>
      <c r="T68" s="282">
        <f>X66</f>
        <v>9</v>
      </c>
      <c r="U68" s="280">
        <f>Z67</f>
        <v>2</v>
      </c>
      <c r="V68" s="281" t="s">
        <v>180</v>
      </c>
      <c r="W68" s="282">
        <f>X67</f>
        <v>11</v>
      </c>
      <c r="X68" s="513"/>
      <c r="Y68" s="514"/>
      <c r="Z68" s="519"/>
      <c r="AA68" s="280"/>
      <c r="AB68" s="281" t="s">
        <v>180</v>
      </c>
      <c r="AC68" s="282"/>
      <c r="AD68" s="323">
        <v>6</v>
      </c>
      <c r="AE68" s="281" t="s">
        <v>180</v>
      </c>
      <c r="AF68" s="324">
        <v>8</v>
      </c>
      <c r="AG68" s="323">
        <v>4</v>
      </c>
      <c r="AH68" s="281" t="s">
        <v>180</v>
      </c>
      <c r="AI68" s="325">
        <v>7</v>
      </c>
      <c r="AJ68" s="287"/>
      <c r="AK68" s="287"/>
      <c r="AL68" s="288"/>
      <c r="AM68" s="288"/>
      <c r="AN68" s="309"/>
    </row>
    <row r="69" spans="2:46" ht="13" customHeight="1">
      <c r="B69" s="322" t="str">
        <f>籤號!I12</f>
        <v>植昆Seniores</v>
      </c>
      <c r="C69" s="290">
        <f>AC61</f>
        <v>5</v>
      </c>
      <c r="D69" s="281" t="s">
        <v>180</v>
      </c>
      <c r="E69" s="282">
        <f>AA61</f>
        <v>6</v>
      </c>
      <c r="F69" s="280">
        <f>AC62</f>
        <v>10</v>
      </c>
      <c r="G69" s="281" t="s">
        <v>180</v>
      </c>
      <c r="H69" s="282">
        <f>AA62</f>
        <v>11</v>
      </c>
      <c r="I69" s="280">
        <f>AC63</f>
        <v>5</v>
      </c>
      <c r="J69" s="281" t="s">
        <v>180</v>
      </c>
      <c r="K69" s="282">
        <f>AA63</f>
        <v>3</v>
      </c>
      <c r="L69" s="280">
        <f>AC64</f>
        <v>2</v>
      </c>
      <c r="M69" s="281" t="s">
        <v>180</v>
      </c>
      <c r="N69" s="282">
        <f>AA64</f>
        <v>3</v>
      </c>
      <c r="O69" s="280">
        <f>AC65</f>
        <v>5</v>
      </c>
      <c r="P69" s="281" t="s">
        <v>180</v>
      </c>
      <c r="Q69" s="282">
        <f>AA65</f>
        <v>15</v>
      </c>
      <c r="R69" s="280">
        <f>AC66</f>
        <v>8</v>
      </c>
      <c r="S69" s="281" t="s">
        <v>180</v>
      </c>
      <c r="T69" s="282">
        <f>AA66</f>
        <v>9</v>
      </c>
      <c r="U69" s="280">
        <f>AC67</f>
        <v>0</v>
      </c>
      <c r="V69" s="281" t="s">
        <v>180</v>
      </c>
      <c r="W69" s="282">
        <f>AA67</f>
        <v>0</v>
      </c>
      <c r="X69" s="280">
        <f>AC68</f>
        <v>0</v>
      </c>
      <c r="Y69" s="281" t="s">
        <v>180</v>
      </c>
      <c r="Z69" s="282">
        <f>AA68</f>
        <v>0</v>
      </c>
      <c r="AA69" s="513"/>
      <c r="AB69" s="514"/>
      <c r="AC69" s="519"/>
      <c r="AD69" s="323">
        <v>4</v>
      </c>
      <c r="AE69" s="281" t="s">
        <v>180</v>
      </c>
      <c r="AF69" s="324">
        <v>11</v>
      </c>
      <c r="AG69" s="323">
        <v>7</v>
      </c>
      <c r="AH69" s="281" t="s">
        <v>180</v>
      </c>
      <c r="AI69" s="325">
        <v>13</v>
      </c>
      <c r="AJ69" s="287"/>
      <c r="AK69" s="287"/>
      <c r="AL69" s="288"/>
      <c r="AM69" s="288"/>
    </row>
    <row r="70" spans="2:46" ht="13" customHeight="1">
      <c r="B70" s="322" t="str">
        <f>籤號!I13</f>
        <v>FD</v>
      </c>
      <c r="C70" s="290">
        <f>AF61</f>
        <v>16</v>
      </c>
      <c r="D70" s="281" t="s">
        <v>180</v>
      </c>
      <c r="E70" s="282">
        <f>AD61</f>
        <v>1</v>
      </c>
      <c r="F70" s="280">
        <f>AF62</f>
        <v>0</v>
      </c>
      <c r="G70" s="281" t="s">
        <v>180</v>
      </c>
      <c r="H70" s="282">
        <f>AD62</f>
        <v>0</v>
      </c>
      <c r="I70" s="280">
        <f>AF63</f>
        <v>0</v>
      </c>
      <c r="J70" s="281" t="s">
        <v>180</v>
      </c>
      <c r="K70" s="282">
        <f>AD63</f>
        <v>0</v>
      </c>
      <c r="L70" s="280">
        <f>AF64</f>
        <v>5</v>
      </c>
      <c r="M70" s="281" t="s">
        <v>180</v>
      </c>
      <c r="N70" s="282">
        <f>AD64</f>
        <v>6</v>
      </c>
      <c r="O70" s="280">
        <f>AF65</f>
        <v>2</v>
      </c>
      <c r="P70" s="281" t="s">
        <v>180</v>
      </c>
      <c r="Q70" s="282">
        <f>AD65</f>
        <v>14</v>
      </c>
      <c r="R70" s="280">
        <f>AF66</f>
        <v>12</v>
      </c>
      <c r="S70" s="281" t="s">
        <v>180</v>
      </c>
      <c r="T70" s="282">
        <f>AD66</f>
        <v>5</v>
      </c>
      <c r="U70" s="280">
        <f>AF67</f>
        <v>8</v>
      </c>
      <c r="V70" s="281" t="s">
        <v>180</v>
      </c>
      <c r="W70" s="282">
        <f>AD67</f>
        <v>1</v>
      </c>
      <c r="X70" s="280">
        <f>AF68</f>
        <v>8</v>
      </c>
      <c r="Y70" s="281" t="s">
        <v>180</v>
      </c>
      <c r="Z70" s="282">
        <f>AD68</f>
        <v>6</v>
      </c>
      <c r="AA70" s="280">
        <f>AF69</f>
        <v>11</v>
      </c>
      <c r="AB70" s="281" t="s">
        <v>180</v>
      </c>
      <c r="AC70" s="282">
        <f>AD69</f>
        <v>4</v>
      </c>
      <c r="AD70" s="513"/>
      <c r="AE70" s="514"/>
      <c r="AF70" s="514"/>
      <c r="AG70" s="280">
        <v>14</v>
      </c>
      <c r="AH70" s="281" t="s">
        <v>180</v>
      </c>
      <c r="AI70" s="286">
        <v>7</v>
      </c>
      <c r="AJ70" s="287"/>
      <c r="AK70" s="287"/>
      <c r="AL70" s="288"/>
      <c r="AM70" s="288"/>
      <c r="AN70" s="415"/>
      <c r="AO70" s="415"/>
      <c r="AP70" s="415"/>
      <c r="AQ70" s="415"/>
      <c r="AR70" s="415"/>
      <c r="AS70" s="415"/>
    </row>
    <row r="71" spans="2:46" ht="13" customHeight="1" thickBot="1">
      <c r="B71" s="326" t="str">
        <f>籤號!I14</f>
        <v>Orca</v>
      </c>
      <c r="C71" s="291">
        <f>AI61</f>
        <v>6</v>
      </c>
      <c r="D71" s="292" t="s">
        <v>180</v>
      </c>
      <c r="E71" s="293">
        <f>AG61</f>
        <v>8</v>
      </c>
      <c r="F71" s="294">
        <f>AI62</f>
        <v>0</v>
      </c>
      <c r="G71" s="292" t="s">
        <v>180</v>
      </c>
      <c r="H71" s="293">
        <f>AG62</f>
        <v>0</v>
      </c>
      <c r="I71" s="294">
        <f>AI63</f>
        <v>3</v>
      </c>
      <c r="J71" s="292" t="s">
        <v>180</v>
      </c>
      <c r="K71" s="293">
        <f>AG63</f>
        <v>3</v>
      </c>
      <c r="L71" s="294">
        <f>AI64</f>
        <v>9</v>
      </c>
      <c r="M71" s="292" t="s">
        <v>180</v>
      </c>
      <c r="N71" s="293">
        <f>AG64</f>
        <v>6</v>
      </c>
      <c r="O71" s="294">
        <f>AI65</f>
        <v>2</v>
      </c>
      <c r="P71" s="292" t="s">
        <v>180</v>
      </c>
      <c r="Q71" s="293">
        <f>AG65</f>
        <v>12</v>
      </c>
      <c r="R71" s="294">
        <f>AI66</f>
        <v>0</v>
      </c>
      <c r="S71" s="292" t="s">
        <v>180</v>
      </c>
      <c r="T71" s="293">
        <f>AG66</f>
        <v>0</v>
      </c>
      <c r="U71" s="294">
        <f>AI67</f>
        <v>0</v>
      </c>
      <c r="V71" s="292" t="s">
        <v>180</v>
      </c>
      <c r="W71" s="293">
        <f>AG67</f>
        <v>9</v>
      </c>
      <c r="X71" s="294">
        <f>AI68</f>
        <v>7</v>
      </c>
      <c r="Y71" s="292" t="s">
        <v>180</v>
      </c>
      <c r="Z71" s="293">
        <f>AG68</f>
        <v>4</v>
      </c>
      <c r="AA71" s="294">
        <f>AI69</f>
        <v>13</v>
      </c>
      <c r="AB71" s="292" t="s">
        <v>180</v>
      </c>
      <c r="AC71" s="293">
        <f>AG69</f>
        <v>7</v>
      </c>
      <c r="AD71" s="294">
        <f>AI70</f>
        <v>7</v>
      </c>
      <c r="AE71" s="292" t="s">
        <v>180</v>
      </c>
      <c r="AF71" s="293">
        <f>AG70</f>
        <v>14</v>
      </c>
      <c r="AG71" s="515"/>
      <c r="AH71" s="516"/>
      <c r="AI71" s="517"/>
      <c r="AJ71" s="287"/>
      <c r="AK71" s="287"/>
      <c r="AL71" s="288"/>
      <c r="AM71" s="288"/>
      <c r="AN71" s="314"/>
      <c r="AO71" s="314"/>
      <c r="AP71" s="314"/>
      <c r="AQ71" s="314"/>
      <c r="AR71" s="314"/>
      <c r="AS71" s="314"/>
    </row>
    <row r="72" spans="2:46" ht="13" customHeight="1">
      <c r="B72" s="295" t="s">
        <v>292</v>
      </c>
      <c r="C72" s="510">
        <v>10</v>
      </c>
      <c r="D72" s="511"/>
      <c r="E72" s="518"/>
      <c r="F72" s="510">
        <v>8</v>
      </c>
      <c r="G72" s="511"/>
      <c r="H72" s="518"/>
      <c r="I72" s="510">
        <v>8</v>
      </c>
      <c r="J72" s="511"/>
      <c r="K72" s="518"/>
      <c r="L72" s="510">
        <v>10</v>
      </c>
      <c r="M72" s="511"/>
      <c r="N72" s="518"/>
      <c r="O72" s="510">
        <v>10</v>
      </c>
      <c r="P72" s="511"/>
      <c r="Q72" s="518"/>
      <c r="R72" s="510">
        <v>8</v>
      </c>
      <c r="S72" s="511"/>
      <c r="T72" s="518"/>
      <c r="U72" s="510">
        <v>8</v>
      </c>
      <c r="V72" s="511"/>
      <c r="W72" s="518"/>
      <c r="X72" s="510">
        <v>8</v>
      </c>
      <c r="Y72" s="511"/>
      <c r="Z72" s="518"/>
      <c r="AA72" s="510">
        <v>8</v>
      </c>
      <c r="AB72" s="511"/>
      <c r="AC72" s="518"/>
      <c r="AD72" s="510">
        <v>8</v>
      </c>
      <c r="AE72" s="511"/>
      <c r="AF72" s="518"/>
      <c r="AG72" s="510">
        <v>8</v>
      </c>
      <c r="AH72" s="511"/>
      <c r="AI72" s="512"/>
      <c r="AJ72" s="287"/>
      <c r="AK72" s="287"/>
      <c r="AL72" s="278">
        <f>SUM(C72:AK72)</f>
        <v>94</v>
      </c>
      <c r="AM72" s="278"/>
      <c r="AN72" s="314"/>
      <c r="AO72" s="315"/>
      <c r="AP72" s="315"/>
      <c r="AQ72" s="315"/>
      <c r="AR72" s="315"/>
      <c r="AS72" s="327"/>
    </row>
    <row r="73" spans="2:46" ht="13" customHeight="1">
      <c r="B73" s="296" t="s">
        <v>293</v>
      </c>
      <c r="C73" s="496">
        <v>4</v>
      </c>
      <c r="D73" s="497"/>
      <c r="E73" s="498"/>
      <c r="F73" s="496">
        <v>5</v>
      </c>
      <c r="G73" s="497"/>
      <c r="H73" s="498"/>
      <c r="I73" s="496">
        <v>4</v>
      </c>
      <c r="J73" s="497"/>
      <c r="K73" s="498"/>
      <c r="L73" s="496">
        <v>1</v>
      </c>
      <c r="M73" s="497"/>
      <c r="N73" s="498"/>
      <c r="O73" s="496">
        <v>1</v>
      </c>
      <c r="P73" s="497"/>
      <c r="Q73" s="498"/>
      <c r="R73" s="496">
        <v>5</v>
      </c>
      <c r="S73" s="497"/>
      <c r="T73" s="498"/>
      <c r="U73" s="496">
        <v>4</v>
      </c>
      <c r="V73" s="497"/>
      <c r="W73" s="498"/>
      <c r="X73" s="496">
        <v>7</v>
      </c>
      <c r="Y73" s="497"/>
      <c r="Z73" s="498"/>
      <c r="AA73" s="496">
        <v>7</v>
      </c>
      <c r="AB73" s="497"/>
      <c r="AC73" s="498"/>
      <c r="AD73" s="496">
        <v>2</v>
      </c>
      <c r="AE73" s="497"/>
      <c r="AF73" s="498"/>
      <c r="AG73" s="496">
        <v>4</v>
      </c>
      <c r="AH73" s="497"/>
      <c r="AI73" s="499"/>
      <c r="AJ73" s="287"/>
      <c r="AK73" s="287"/>
      <c r="AL73" s="278">
        <f>SUM(C73:AK73)</f>
        <v>44</v>
      </c>
      <c r="AM73" s="278"/>
      <c r="AN73" s="315"/>
      <c r="AO73" s="315"/>
      <c r="AP73" s="315"/>
      <c r="AQ73" s="315"/>
      <c r="AR73" s="315"/>
      <c r="AS73" s="327"/>
    </row>
    <row r="74" spans="2:46" ht="13" customHeight="1">
      <c r="B74" s="296" t="s">
        <v>295</v>
      </c>
      <c r="C74" s="496"/>
      <c r="D74" s="497"/>
      <c r="E74" s="498"/>
      <c r="F74" s="496">
        <v>1</v>
      </c>
      <c r="G74" s="497"/>
      <c r="H74" s="498"/>
      <c r="I74" s="496">
        <v>3</v>
      </c>
      <c r="J74" s="497"/>
      <c r="K74" s="498"/>
      <c r="L74" s="496"/>
      <c r="M74" s="497"/>
      <c r="N74" s="498"/>
      <c r="O74" s="496">
        <v>1</v>
      </c>
      <c r="P74" s="497"/>
      <c r="Q74" s="498"/>
      <c r="R74" s="496"/>
      <c r="S74" s="497"/>
      <c r="T74" s="498"/>
      <c r="U74" s="496"/>
      <c r="V74" s="497"/>
      <c r="W74" s="498"/>
      <c r="X74" s="496"/>
      <c r="Y74" s="497"/>
      <c r="Z74" s="498"/>
      <c r="AA74" s="496"/>
      <c r="AB74" s="497"/>
      <c r="AC74" s="498"/>
      <c r="AD74" s="496"/>
      <c r="AE74" s="497"/>
      <c r="AF74" s="498"/>
      <c r="AG74" s="496">
        <v>1</v>
      </c>
      <c r="AH74" s="497"/>
      <c r="AI74" s="499"/>
      <c r="AJ74" s="287"/>
      <c r="AK74" s="287"/>
      <c r="AL74" s="278">
        <f>SUM(C74:AK74)</f>
        <v>6</v>
      </c>
      <c r="AM74" s="278"/>
      <c r="AN74" s="414"/>
      <c r="AO74" s="414"/>
      <c r="AP74" s="414"/>
      <c r="AQ74" s="414"/>
      <c r="AR74" s="414"/>
      <c r="AS74" s="414"/>
    </row>
    <row r="75" spans="2:46" ht="13" customHeight="1">
      <c r="B75" s="296" t="s">
        <v>297</v>
      </c>
      <c r="C75" s="496">
        <v>6</v>
      </c>
      <c r="D75" s="497"/>
      <c r="E75" s="498"/>
      <c r="F75" s="496">
        <v>2</v>
      </c>
      <c r="G75" s="497"/>
      <c r="H75" s="498"/>
      <c r="I75" s="496">
        <v>1</v>
      </c>
      <c r="J75" s="497"/>
      <c r="K75" s="498"/>
      <c r="L75" s="496">
        <v>9</v>
      </c>
      <c r="M75" s="497"/>
      <c r="N75" s="498"/>
      <c r="O75" s="496">
        <v>8</v>
      </c>
      <c r="P75" s="497"/>
      <c r="Q75" s="498"/>
      <c r="R75" s="496">
        <v>3</v>
      </c>
      <c r="S75" s="497"/>
      <c r="T75" s="498"/>
      <c r="U75" s="496">
        <v>4</v>
      </c>
      <c r="V75" s="497"/>
      <c r="W75" s="498"/>
      <c r="X75" s="496">
        <v>1</v>
      </c>
      <c r="Y75" s="497"/>
      <c r="Z75" s="498"/>
      <c r="AA75" s="496">
        <v>1</v>
      </c>
      <c r="AB75" s="497"/>
      <c r="AC75" s="498"/>
      <c r="AD75" s="496">
        <v>6</v>
      </c>
      <c r="AE75" s="497"/>
      <c r="AF75" s="498"/>
      <c r="AG75" s="496">
        <v>3</v>
      </c>
      <c r="AH75" s="497"/>
      <c r="AI75" s="499"/>
      <c r="AJ75" s="287"/>
      <c r="AK75" s="287"/>
      <c r="AL75" s="278">
        <f>SUM(C75:AK75)</f>
        <v>44</v>
      </c>
      <c r="AM75" s="278"/>
      <c r="AN75" s="314"/>
      <c r="AO75" s="314"/>
      <c r="AP75" s="314"/>
      <c r="AQ75" s="314"/>
      <c r="AR75" s="314"/>
      <c r="AS75" s="314"/>
    </row>
    <row r="76" spans="2:46" ht="13" customHeight="1">
      <c r="B76" s="296" t="s">
        <v>299</v>
      </c>
      <c r="C76" s="496">
        <f>C73*3+C74*1</f>
        <v>12</v>
      </c>
      <c r="D76" s="497"/>
      <c r="E76" s="498"/>
      <c r="F76" s="496">
        <f>F73*3+F74*1</f>
        <v>16</v>
      </c>
      <c r="G76" s="497"/>
      <c r="H76" s="498"/>
      <c r="I76" s="496">
        <f>I73*3+I74*1</f>
        <v>15</v>
      </c>
      <c r="J76" s="497"/>
      <c r="K76" s="498"/>
      <c r="L76" s="496">
        <f>L73*3+L74*1</f>
        <v>3</v>
      </c>
      <c r="M76" s="497"/>
      <c r="N76" s="498"/>
      <c r="O76" s="496">
        <f>O73*3+O74*1</f>
        <v>4</v>
      </c>
      <c r="P76" s="497"/>
      <c r="Q76" s="498"/>
      <c r="R76" s="496">
        <f>R73*3+R74*1</f>
        <v>15</v>
      </c>
      <c r="S76" s="497"/>
      <c r="T76" s="498"/>
      <c r="U76" s="496">
        <f>U73*3+U74*1</f>
        <v>12</v>
      </c>
      <c r="V76" s="497"/>
      <c r="W76" s="498"/>
      <c r="X76" s="496">
        <f>X73*3+X74*1</f>
        <v>21</v>
      </c>
      <c r="Y76" s="497"/>
      <c r="Z76" s="498"/>
      <c r="AA76" s="496">
        <f>AA73*3+AA74*1</f>
        <v>21</v>
      </c>
      <c r="AB76" s="497"/>
      <c r="AC76" s="498"/>
      <c r="AD76" s="496">
        <f>AD73*3+AD74*1</f>
        <v>6</v>
      </c>
      <c r="AE76" s="497"/>
      <c r="AF76" s="498"/>
      <c r="AG76" s="496">
        <f>AG73*3+AG74*1</f>
        <v>13</v>
      </c>
      <c r="AH76" s="497"/>
      <c r="AI76" s="499"/>
      <c r="AJ76" s="287"/>
      <c r="AK76" s="287"/>
      <c r="AL76" s="278">
        <f>SUM(AL73:AL75)</f>
        <v>94</v>
      </c>
      <c r="AM76" s="278"/>
      <c r="AN76" s="314"/>
      <c r="AO76" s="315"/>
      <c r="AP76" s="315"/>
      <c r="AQ76" s="315"/>
      <c r="AR76" s="315"/>
      <c r="AS76" s="328"/>
      <c r="AT76" s="276"/>
    </row>
    <row r="77" spans="2:46" ht="13" customHeight="1" thickBot="1">
      <c r="B77" s="305" t="s">
        <v>301</v>
      </c>
      <c r="C77" s="487"/>
      <c r="D77" s="488"/>
      <c r="E77" s="500"/>
      <c r="F77" s="487"/>
      <c r="G77" s="488"/>
      <c r="H77" s="500"/>
      <c r="I77" s="487"/>
      <c r="J77" s="488"/>
      <c r="K77" s="500"/>
      <c r="L77" s="487"/>
      <c r="M77" s="488"/>
      <c r="N77" s="500"/>
      <c r="O77" s="487"/>
      <c r="P77" s="488"/>
      <c r="Q77" s="500"/>
      <c r="R77" s="487"/>
      <c r="S77" s="488"/>
      <c r="T77" s="500"/>
      <c r="U77" s="487"/>
      <c r="V77" s="488"/>
      <c r="W77" s="500"/>
      <c r="X77" s="487"/>
      <c r="Y77" s="488"/>
      <c r="Z77" s="500"/>
      <c r="AA77" s="487"/>
      <c r="AB77" s="488"/>
      <c r="AC77" s="500"/>
      <c r="AD77" s="487"/>
      <c r="AE77" s="488"/>
      <c r="AF77" s="500"/>
      <c r="AG77" s="487"/>
      <c r="AH77" s="488"/>
      <c r="AI77" s="489"/>
      <c r="AJ77" s="287"/>
      <c r="AK77" s="287"/>
      <c r="AL77" s="278"/>
      <c r="AM77" s="278"/>
      <c r="AN77" s="314"/>
      <c r="AO77" s="315"/>
      <c r="AP77" s="315"/>
      <c r="AQ77" s="315"/>
      <c r="AR77" s="315"/>
      <c r="AS77" s="327"/>
    </row>
    <row r="78" spans="2:46" ht="13" customHeight="1" thickTop="1">
      <c r="AN78" s="314"/>
      <c r="AO78" s="315"/>
      <c r="AP78" s="315"/>
      <c r="AQ78" s="315"/>
      <c r="AR78" s="328"/>
      <c r="AS78" s="327"/>
    </row>
    <row r="79" spans="2:46" ht="13" customHeight="1"/>
    <row r="80" spans="2:46" ht="13" customHeight="1"/>
    <row r="81" spans="41:42" ht="13" customHeight="1"/>
    <row r="90" spans="41:42">
      <c r="AO90" s="62"/>
      <c r="AP90" s="62"/>
    </row>
    <row r="91" spans="41:42">
      <c r="AO91" s="62"/>
      <c r="AP91" s="62"/>
    </row>
    <row r="92" spans="41:42">
      <c r="AO92" s="62"/>
      <c r="AP92" s="62"/>
    </row>
    <row r="93" spans="41:42">
      <c r="AO93" s="62"/>
      <c r="AP93" s="62"/>
    </row>
    <row r="94" spans="41:42">
      <c r="AO94" s="62"/>
      <c r="AP94" s="62"/>
    </row>
    <row r="95" spans="41:42">
      <c r="AO95" s="62"/>
      <c r="AP95" s="62"/>
    </row>
    <row r="96" spans="41:42">
      <c r="AO96" s="62"/>
      <c r="AP96" s="62"/>
    </row>
    <row r="97" spans="41:42">
      <c r="AO97" s="62"/>
      <c r="AP97" s="62"/>
    </row>
    <row r="98" spans="41:42">
      <c r="AO98" s="62"/>
      <c r="AP98" s="62"/>
    </row>
    <row r="99" spans="41:42">
      <c r="AO99" s="62"/>
      <c r="AP99" s="62"/>
    </row>
    <row r="100" spans="41:42">
      <c r="AO100" s="62"/>
      <c r="AP100" s="62"/>
    </row>
    <row r="101" spans="41:42">
      <c r="AO101" s="62"/>
      <c r="AP101" s="62"/>
    </row>
    <row r="102" spans="41:42">
      <c r="AO102" s="62"/>
      <c r="AP102" s="62"/>
    </row>
    <row r="103" spans="41:42">
      <c r="AO103" s="62"/>
      <c r="AP103" s="62"/>
    </row>
    <row r="104" spans="41:42">
      <c r="AO104" s="62"/>
      <c r="AP104" s="62"/>
    </row>
  </sheetData>
  <mergeCells count="355">
    <mergeCell ref="X11:Z11"/>
    <mergeCell ref="AA12:AC12"/>
    <mergeCell ref="O11:Q12"/>
    <mergeCell ref="U2:W2"/>
    <mergeCell ref="X2:Z2"/>
    <mergeCell ref="AA2:AC2"/>
    <mergeCell ref="C2:E2"/>
    <mergeCell ref="F2:H2"/>
    <mergeCell ref="I2:K2"/>
    <mergeCell ref="L2:N2"/>
    <mergeCell ref="O2:Q2"/>
    <mergeCell ref="R2:T2"/>
    <mergeCell ref="X17:Z17"/>
    <mergeCell ref="AA17:AC17"/>
    <mergeCell ref="AD17:AF17"/>
    <mergeCell ref="AG17:AI17"/>
    <mergeCell ref="AN17:AR17"/>
    <mergeCell ref="C17:E17"/>
    <mergeCell ref="F17:H17"/>
    <mergeCell ref="I17:K17"/>
    <mergeCell ref="L17:N17"/>
    <mergeCell ref="O17:Q17"/>
    <mergeCell ref="R17:T17"/>
    <mergeCell ref="U18:W18"/>
    <mergeCell ref="X18:Z18"/>
    <mergeCell ref="AA18:AC18"/>
    <mergeCell ref="AD18:AF18"/>
    <mergeCell ref="AG18:AI18"/>
    <mergeCell ref="X20:Z20"/>
    <mergeCell ref="AA20:AC20"/>
    <mergeCell ref="AD20:AF20"/>
    <mergeCell ref="AG20:AI20"/>
    <mergeCell ref="C20:E20"/>
    <mergeCell ref="F20:H20"/>
    <mergeCell ref="I20:K20"/>
    <mergeCell ref="L20:N20"/>
    <mergeCell ref="X19:Z19"/>
    <mergeCell ref="AA19:AC19"/>
    <mergeCell ref="AD19:AF19"/>
    <mergeCell ref="AG19:AI19"/>
    <mergeCell ref="U19:W19"/>
    <mergeCell ref="U20:W20"/>
    <mergeCell ref="AN23:AR23"/>
    <mergeCell ref="C22:E22"/>
    <mergeCell ref="F22:H22"/>
    <mergeCell ref="I22:K22"/>
    <mergeCell ref="L22:N22"/>
    <mergeCell ref="O22:Q22"/>
    <mergeCell ref="R22:T22"/>
    <mergeCell ref="R21:T21"/>
    <mergeCell ref="U21:W21"/>
    <mergeCell ref="X21:Z21"/>
    <mergeCell ref="AA21:AC21"/>
    <mergeCell ref="AD21:AF21"/>
    <mergeCell ref="AG21:AI21"/>
    <mergeCell ref="C21:E21"/>
    <mergeCell ref="F21:H21"/>
    <mergeCell ref="I21:K21"/>
    <mergeCell ref="L21:N21"/>
    <mergeCell ref="O21:Q21"/>
    <mergeCell ref="AG24:AI24"/>
    <mergeCell ref="C25:E25"/>
    <mergeCell ref="C24:E24"/>
    <mergeCell ref="F24:H24"/>
    <mergeCell ref="I24:K24"/>
    <mergeCell ref="L24:N24"/>
    <mergeCell ref="O24:Q24"/>
    <mergeCell ref="R24:T24"/>
    <mergeCell ref="U22:W22"/>
    <mergeCell ref="X22:Z22"/>
    <mergeCell ref="AA22:AC22"/>
    <mergeCell ref="AD22:AF22"/>
    <mergeCell ref="AG22:AI22"/>
    <mergeCell ref="F26:H26"/>
    <mergeCell ref="I27:K27"/>
    <mergeCell ref="L28:N28"/>
    <mergeCell ref="O29:Q29"/>
    <mergeCell ref="R30:T30"/>
    <mergeCell ref="U24:W24"/>
    <mergeCell ref="X24:Z24"/>
    <mergeCell ref="AA24:AC24"/>
    <mergeCell ref="AD24:AF24"/>
    <mergeCell ref="U31:W31"/>
    <mergeCell ref="X32:Z32"/>
    <mergeCell ref="AA33:AC33"/>
    <mergeCell ref="C34:E34"/>
    <mergeCell ref="F34:H34"/>
    <mergeCell ref="I34:K34"/>
    <mergeCell ref="L34:N34"/>
    <mergeCell ref="O34:Q34"/>
    <mergeCell ref="R34:T34"/>
    <mergeCell ref="U34:W34"/>
    <mergeCell ref="C36:E36"/>
    <mergeCell ref="F36:H36"/>
    <mergeCell ref="I36:K36"/>
    <mergeCell ref="L36:N36"/>
    <mergeCell ref="O36:Q36"/>
    <mergeCell ref="X34:Z34"/>
    <mergeCell ref="AA34:AC34"/>
    <mergeCell ref="AD34:AF34"/>
    <mergeCell ref="AG34:AI34"/>
    <mergeCell ref="C35:E35"/>
    <mergeCell ref="F35:H35"/>
    <mergeCell ref="I35:K35"/>
    <mergeCell ref="L35:N35"/>
    <mergeCell ref="O35:Q35"/>
    <mergeCell ref="R35:T35"/>
    <mergeCell ref="R36:T36"/>
    <mergeCell ref="U36:W36"/>
    <mergeCell ref="X36:Z36"/>
    <mergeCell ref="AA36:AC36"/>
    <mergeCell ref="AD36:AF36"/>
    <mergeCell ref="AG36:AI36"/>
    <mergeCell ref="U35:W35"/>
    <mergeCell ref="X35:Z35"/>
    <mergeCell ref="AA35:AC35"/>
    <mergeCell ref="AD35:AF35"/>
    <mergeCell ref="AG35:AI35"/>
    <mergeCell ref="C38:E38"/>
    <mergeCell ref="F38:H38"/>
    <mergeCell ref="I38:K38"/>
    <mergeCell ref="L38:N38"/>
    <mergeCell ref="O38:Q38"/>
    <mergeCell ref="C37:E37"/>
    <mergeCell ref="F37:H37"/>
    <mergeCell ref="I37:K37"/>
    <mergeCell ref="L37:N37"/>
    <mergeCell ref="O37:Q37"/>
    <mergeCell ref="R38:T38"/>
    <mergeCell ref="U38:W38"/>
    <mergeCell ref="X38:Z38"/>
    <mergeCell ref="AA38:AC38"/>
    <mergeCell ref="AD38:AF38"/>
    <mergeCell ref="AG38:AI38"/>
    <mergeCell ref="U37:W37"/>
    <mergeCell ref="X37:Z37"/>
    <mergeCell ref="AA37:AC37"/>
    <mergeCell ref="AD37:AF37"/>
    <mergeCell ref="AG37:AI37"/>
    <mergeCell ref="R37:T37"/>
    <mergeCell ref="U39:W39"/>
    <mergeCell ref="X39:Z39"/>
    <mergeCell ref="AA39:AC39"/>
    <mergeCell ref="AD39:AF39"/>
    <mergeCell ref="AG39:AI39"/>
    <mergeCell ref="C39:E39"/>
    <mergeCell ref="F39:H39"/>
    <mergeCell ref="I39:K39"/>
    <mergeCell ref="L39:N39"/>
    <mergeCell ref="O39:Q39"/>
    <mergeCell ref="R39:T39"/>
    <mergeCell ref="U41:W41"/>
    <mergeCell ref="X41:Z41"/>
    <mergeCell ref="AA41:AC41"/>
    <mergeCell ref="AD41:AF41"/>
    <mergeCell ref="AG41:AI41"/>
    <mergeCell ref="C42:E42"/>
    <mergeCell ref="C41:E41"/>
    <mergeCell ref="F41:H41"/>
    <mergeCell ref="I41:K41"/>
    <mergeCell ref="L41:N41"/>
    <mergeCell ref="O41:Q41"/>
    <mergeCell ref="R41:T41"/>
    <mergeCell ref="U48:W48"/>
    <mergeCell ref="X49:Z49"/>
    <mergeCell ref="AA50:AC50"/>
    <mergeCell ref="AD51:AF51"/>
    <mergeCell ref="AG52:AI52"/>
    <mergeCell ref="F43:H43"/>
    <mergeCell ref="I44:K44"/>
    <mergeCell ref="L45:N45"/>
    <mergeCell ref="O46:Q46"/>
    <mergeCell ref="R47:T47"/>
    <mergeCell ref="C54:E54"/>
    <mergeCell ref="F54:H54"/>
    <mergeCell ref="I54:K54"/>
    <mergeCell ref="L54:N54"/>
    <mergeCell ref="O54:Q54"/>
    <mergeCell ref="C53:E53"/>
    <mergeCell ref="F53:H53"/>
    <mergeCell ref="I53:K53"/>
    <mergeCell ref="L53:N53"/>
    <mergeCell ref="O53:Q53"/>
    <mergeCell ref="R54:T54"/>
    <mergeCell ref="U54:W54"/>
    <mergeCell ref="X54:Z54"/>
    <mergeCell ref="AA54:AC54"/>
    <mergeCell ref="AD54:AF54"/>
    <mergeCell ref="AG54:AI54"/>
    <mergeCell ref="U53:W53"/>
    <mergeCell ref="X53:Z53"/>
    <mergeCell ref="AA53:AC53"/>
    <mergeCell ref="AD53:AF53"/>
    <mergeCell ref="AG53:AI53"/>
    <mergeCell ref="R53:T53"/>
    <mergeCell ref="C56:E56"/>
    <mergeCell ref="F56:H56"/>
    <mergeCell ref="I56:K56"/>
    <mergeCell ref="L56:N56"/>
    <mergeCell ref="O56:Q56"/>
    <mergeCell ref="C55:E55"/>
    <mergeCell ref="F55:H55"/>
    <mergeCell ref="I55:K55"/>
    <mergeCell ref="L55:N55"/>
    <mergeCell ref="O55:Q55"/>
    <mergeCell ref="R56:T56"/>
    <mergeCell ref="U56:W56"/>
    <mergeCell ref="X56:Z56"/>
    <mergeCell ref="AA56:AC56"/>
    <mergeCell ref="AD56:AF56"/>
    <mergeCell ref="AG56:AI56"/>
    <mergeCell ref="U55:W55"/>
    <mergeCell ref="X55:Z55"/>
    <mergeCell ref="AA55:AC55"/>
    <mergeCell ref="AD55:AF55"/>
    <mergeCell ref="AG55:AI55"/>
    <mergeCell ref="R55:T55"/>
    <mergeCell ref="C58:E58"/>
    <mergeCell ref="F58:H58"/>
    <mergeCell ref="I58:K58"/>
    <mergeCell ref="L58:N58"/>
    <mergeCell ref="O58:Q58"/>
    <mergeCell ref="C57:E57"/>
    <mergeCell ref="F57:H57"/>
    <mergeCell ref="I57:K57"/>
    <mergeCell ref="L57:N57"/>
    <mergeCell ref="O57:Q57"/>
    <mergeCell ref="R58:T58"/>
    <mergeCell ref="U58:W58"/>
    <mergeCell ref="X58:Z58"/>
    <mergeCell ref="AA58:AC58"/>
    <mergeCell ref="AD58:AF58"/>
    <mergeCell ref="AG58:AI58"/>
    <mergeCell ref="U57:W57"/>
    <mergeCell ref="X57:Z57"/>
    <mergeCell ref="AA57:AC57"/>
    <mergeCell ref="AD57:AF57"/>
    <mergeCell ref="AG57:AI57"/>
    <mergeCell ref="R57:T57"/>
    <mergeCell ref="O65:Q65"/>
    <mergeCell ref="R66:T66"/>
    <mergeCell ref="U67:W67"/>
    <mergeCell ref="X68:Z68"/>
    <mergeCell ref="AA69:AC69"/>
    <mergeCell ref="AD60:AF60"/>
    <mergeCell ref="AG60:AI60"/>
    <mergeCell ref="C61:E61"/>
    <mergeCell ref="F62:H62"/>
    <mergeCell ref="I63:K63"/>
    <mergeCell ref="L64:N64"/>
    <mergeCell ref="C60:E60"/>
    <mergeCell ref="F60:H60"/>
    <mergeCell ref="I60:K60"/>
    <mergeCell ref="L60:N60"/>
    <mergeCell ref="O60:Q60"/>
    <mergeCell ref="R60:T60"/>
    <mergeCell ref="U60:W60"/>
    <mergeCell ref="X60:Z60"/>
    <mergeCell ref="AA60:AC60"/>
    <mergeCell ref="AD70:AF70"/>
    <mergeCell ref="AG71:AI71"/>
    <mergeCell ref="C72:E72"/>
    <mergeCell ref="F72:H72"/>
    <mergeCell ref="I72:K72"/>
    <mergeCell ref="L72:N72"/>
    <mergeCell ref="O72:Q72"/>
    <mergeCell ref="R72:T72"/>
    <mergeCell ref="U72:W72"/>
    <mergeCell ref="X72:Z72"/>
    <mergeCell ref="AA72:AC72"/>
    <mergeCell ref="AD72:AF72"/>
    <mergeCell ref="AG72:AI72"/>
    <mergeCell ref="I76:K76"/>
    <mergeCell ref="L76:N76"/>
    <mergeCell ref="O76:Q76"/>
    <mergeCell ref="R76:T76"/>
    <mergeCell ref="U76:W76"/>
    <mergeCell ref="X76:Z76"/>
    <mergeCell ref="C73:E73"/>
    <mergeCell ref="F73:H73"/>
    <mergeCell ref="I73:K73"/>
    <mergeCell ref="L73:N73"/>
    <mergeCell ref="O73:Q73"/>
    <mergeCell ref="R73:T73"/>
    <mergeCell ref="U73:W73"/>
    <mergeCell ref="X73:Z73"/>
    <mergeCell ref="R74:T74"/>
    <mergeCell ref="U74:W74"/>
    <mergeCell ref="X74:Z74"/>
    <mergeCell ref="C75:E75"/>
    <mergeCell ref="F75:H75"/>
    <mergeCell ref="I75:K75"/>
    <mergeCell ref="L75:N75"/>
    <mergeCell ref="O75:Q75"/>
    <mergeCell ref="R75:T75"/>
    <mergeCell ref="U75:W75"/>
    <mergeCell ref="AA74:AC74"/>
    <mergeCell ref="AD74:AF74"/>
    <mergeCell ref="AG74:AI74"/>
    <mergeCell ref="AD73:AF73"/>
    <mergeCell ref="AG73:AI73"/>
    <mergeCell ref="C74:E74"/>
    <mergeCell ref="F74:H74"/>
    <mergeCell ref="I74:K74"/>
    <mergeCell ref="L74:N74"/>
    <mergeCell ref="O74:Q74"/>
    <mergeCell ref="AA73:AC73"/>
    <mergeCell ref="X75:Z75"/>
    <mergeCell ref="AA75:AC75"/>
    <mergeCell ref="B3:B4"/>
    <mergeCell ref="C3:E4"/>
    <mergeCell ref="B5:B6"/>
    <mergeCell ref="F5:H6"/>
    <mergeCell ref="X77:Z77"/>
    <mergeCell ref="AA77:AC77"/>
    <mergeCell ref="AD77:AF77"/>
    <mergeCell ref="B7:B8"/>
    <mergeCell ref="B9:B10"/>
    <mergeCell ref="B11:B12"/>
    <mergeCell ref="B13:B14"/>
    <mergeCell ref="B15:B16"/>
    <mergeCell ref="C19:E19"/>
    <mergeCell ref="F19:H19"/>
    <mergeCell ref="I19:K19"/>
    <mergeCell ref="L19:N19"/>
    <mergeCell ref="O19:Q19"/>
    <mergeCell ref="C18:E18"/>
    <mergeCell ref="F18:H18"/>
    <mergeCell ref="I18:K18"/>
    <mergeCell ref="L18:N18"/>
    <mergeCell ref="U17:W17"/>
    <mergeCell ref="AG77:AI77"/>
    <mergeCell ref="I7:K8"/>
    <mergeCell ref="L9:N10"/>
    <mergeCell ref="AA76:AC76"/>
    <mergeCell ref="AD76:AF76"/>
    <mergeCell ref="AG76:AI76"/>
    <mergeCell ref="C77:E77"/>
    <mergeCell ref="F77:H77"/>
    <mergeCell ref="I77:K77"/>
    <mergeCell ref="L77:N77"/>
    <mergeCell ref="O77:Q77"/>
    <mergeCell ref="R77:T77"/>
    <mergeCell ref="U77:W77"/>
    <mergeCell ref="AD75:AF75"/>
    <mergeCell ref="AG75:AI75"/>
    <mergeCell ref="C76:E76"/>
    <mergeCell ref="F76:H76"/>
    <mergeCell ref="O18:Q18"/>
    <mergeCell ref="R18:T18"/>
    <mergeCell ref="O20:Q20"/>
    <mergeCell ref="R20:T20"/>
    <mergeCell ref="R13:T14"/>
    <mergeCell ref="U15:W16"/>
    <mergeCell ref="R19:T19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3C3203-ACA2-47EE-B673-6E2A9B8EEA9B}">
  <dimension ref="B1:M17"/>
  <sheetViews>
    <sheetView zoomScale="150" zoomScaleNormal="150" workbookViewId="0">
      <selection activeCell="P2" sqref="P2"/>
    </sheetView>
  </sheetViews>
  <sheetFormatPr defaultColWidth="9.69921875" defaultRowHeight="13"/>
  <cols>
    <col min="1" max="1" width="0.5" style="25" customWidth="1"/>
    <col min="2" max="2" width="2.69921875" style="26" customWidth="1"/>
    <col min="3" max="3" width="2.69921875" style="25" customWidth="1"/>
    <col min="4" max="4" width="9.69921875" style="25" customWidth="1"/>
    <col min="5" max="6" width="2.69921875" style="25" customWidth="1"/>
    <col min="7" max="7" width="9.69921875" style="25" customWidth="1"/>
    <col min="8" max="9" width="2.69921875" style="25" customWidth="1"/>
    <col min="10" max="10" width="9.69921875" style="25" customWidth="1"/>
    <col min="11" max="12" width="2.69921875" style="25" customWidth="1"/>
    <col min="13" max="13" width="9.69921875" style="25" customWidth="1"/>
    <col min="14" max="14" width="0.69921875" style="25" customWidth="1"/>
    <col min="15" max="15" width="4.69921875" style="25" customWidth="1"/>
    <col min="16" max="25" width="6.69921875" style="25" customWidth="1"/>
    <col min="26" max="255" width="9.69921875" style="25"/>
    <col min="256" max="257" width="5.69921875" style="25" customWidth="1"/>
    <col min="258" max="258" width="11.69921875" style="25" customWidth="1"/>
    <col min="259" max="260" width="5.69921875" style="25" customWidth="1"/>
    <col min="261" max="261" width="11.69921875" style="25" customWidth="1"/>
    <col min="262" max="263" width="5.69921875" style="25" customWidth="1"/>
    <col min="264" max="264" width="11.69921875" style="25" customWidth="1"/>
    <col min="265" max="266" width="5.69921875" style="25" customWidth="1"/>
    <col min="267" max="267" width="11.69921875" style="25" customWidth="1"/>
    <col min="268" max="269" width="5.69921875" style="25" customWidth="1"/>
    <col min="270" max="270" width="11.69921875" style="25" customWidth="1"/>
    <col min="271" max="511" width="9.69921875" style="25"/>
    <col min="512" max="513" width="5.69921875" style="25" customWidth="1"/>
    <col min="514" max="514" width="11.69921875" style="25" customWidth="1"/>
    <col min="515" max="516" width="5.69921875" style="25" customWidth="1"/>
    <col min="517" max="517" width="11.69921875" style="25" customWidth="1"/>
    <col min="518" max="519" width="5.69921875" style="25" customWidth="1"/>
    <col min="520" max="520" width="11.69921875" style="25" customWidth="1"/>
    <col min="521" max="522" width="5.69921875" style="25" customWidth="1"/>
    <col min="523" max="523" width="11.69921875" style="25" customWidth="1"/>
    <col min="524" max="525" width="5.69921875" style="25" customWidth="1"/>
    <col min="526" max="526" width="11.69921875" style="25" customWidth="1"/>
    <col min="527" max="767" width="9.69921875" style="25"/>
    <col min="768" max="769" width="5.69921875" style="25" customWidth="1"/>
    <col min="770" max="770" width="11.69921875" style="25" customWidth="1"/>
    <col min="771" max="772" width="5.69921875" style="25" customWidth="1"/>
    <col min="773" max="773" width="11.69921875" style="25" customWidth="1"/>
    <col min="774" max="775" width="5.69921875" style="25" customWidth="1"/>
    <col min="776" max="776" width="11.69921875" style="25" customWidth="1"/>
    <col min="777" max="778" width="5.69921875" style="25" customWidth="1"/>
    <col min="779" max="779" width="11.69921875" style="25" customWidth="1"/>
    <col min="780" max="781" width="5.69921875" style="25" customWidth="1"/>
    <col min="782" max="782" width="11.69921875" style="25" customWidth="1"/>
    <col min="783" max="1023" width="9.69921875" style="25"/>
    <col min="1024" max="1025" width="5.69921875" style="25" customWidth="1"/>
    <col min="1026" max="1026" width="11.69921875" style="25" customWidth="1"/>
    <col min="1027" max="1028" width="5.69921875" style="25" customWidth="1"/>
    <col min="1029" max="1029" width="11.69921875" style="25" customWidth="1"/>
    <col min="1030" max="1031" width="5.69921875" style="25" customWidth="1"/>
    <col min="1032" max="1032" width="11.69921875" style="25" customWidth="1"/>
    <col min="1033" max="1034" width="5.69921875" style="25" customWidth="1"/>
    <col min="1035" max="1035" width="11.69921875" style="25" customWidth="1"/>
    <col min="1036" max="1037" width="5.69921875" style="25" customWidth="1"/>
    <col min="1038" max="1038" width="11.69921875" style="25" customWidth="1"/>
    <col min="1039" max="1279" width="9.69921875" style="25"/>
    <col min="1280" max="1281" width="5.69921875" style="25" customWidth="1"/>
    <col min="1282" max="1282" width="11.69921875" style="25" customWidth="1"/>
    <col min="1283" max="1284" width="5.69921875" style="25" customWidth="1"/>
    <col min="1285" max="1285" width="11.69921875" style="25" customWidth="1"/>
    <col min="1286" max="1287" width="5.69921875" style="25" customWidth="1"/>
    <col min="1288" max="1288" width="11.69921875" style="25" customWidth="1"/>
    <col min="1289" max="1290" width="5.69921875" style="25" customWidth="1"/>
    <col min="1291" max="1291" width="11.69921875" style="25" customWidth="1"/>
    <col min="1292" max="1293" width="5.69921875" style="25" customWidth="1"/>
    <col min="1294" max="1294" width="11.69921875" style="25" customWidth="1"/>
    <col min="1295" max="1535" width="9.69921875" style="25"/>
    <col min="1536" max="1537" width="5.69921875" style="25" customWidth="1"/>
    <col min="1538" max="1538" width="11.69921875" style="25" customWidth="1"/>
    <col min="1539" max="1540" width="5.69921875" style="25" customWidth="1"/>
    <col min="1541" max="1541" width="11.69921875" style="25" customWidth="1"/>
    <col min="1542" max="1543" width="5.69921875" style="25" customWidth="1"/>
    <col min="1544" max="1544" width="11.69921875" style="25" customWidth="1"/>
    <col min="1545" max="1546" width="5.69921875" style="25" customWidth="1"/>
    <col min="1547" max="1547" width="11.69921875" style="25" customWidth="1"/>
    <col min="1548" max="1549" width="5.69921875" style="25" customWidth="1"/>
    <col min="1550" max="1550" width="11.69921875" style="25" customWidth="1"/>
    <col min="1551" max="1791" width="9.69921875" style="25"/>
    <col min="1792" max="1793" width="5.69921875" style="25" customWidth="1"/>
    <col min="1794" max="1794" width="11.69921875" style="25" customWidth="1"/>
    <col min="1795" max="1796" width="5.69921875" style="25" customWidth="1"/>
    <col min="1797" max="1797" width="11.69921875" style="25" customWidth="1"/>
    <col min="1798" max="1799" width="5.69921875" style="25" customWidth="1"/>
    <col min="1800" max="1800" width="11.69921875" style="25" customWidth="1"/>
    <col min="1801" max="1802" width="5.69921875" style="25" customWidth="1"/>
    <col min="1803" max="1803" width="11.69921875" style="25" customWidth="1"/>
    <col min="1804" max="1805" width="5.69921875" style="25" customWidth="1"/>
    <col min="1806" max="1806" width="11.69921875" style="25" customWidth="1"/>
    <col min="1807" max="2047" width="9.69921875" style="25"/>
    <col min="2048" max="2049" width="5.69921875" style="25" customWidth="1"/>
    <col min="2050" max="2050" width="11.69921875" style="25" customWidth="1"/>
    <col min="2051" max="2052" width="5.69921875" style="25" customWidth="1"/>
    <col min="2053" max="2053" width="11.69921875" style="25" customWidth="1"/>
    <col min="2054" max="2055" width="5.69921875" style="25" customWidth="1"/>
    <col min="2056" max="2056" width="11.69921875" style="25" customWidth="1"/>
    <col min="2057" max="2058" width="5.69921875" style="25" customWidth="1"/>
    <col min="2059" max="2059" width="11.69921875" style="25" customWidth="1"/>
    <col min="2060" max="2061" width="5.69921875" style="25" customWidth="1"/>
    <col min="2062" max="2062" width="11.69921875" style="25" customWidth="1"/>
    <col min="2063" max="2303" width="9.69921875" style="25"/>
    <col min="2304" max="2305" width="5.69921875" style="25" customWidth="1"/>
    <col min="2306" max="2306" width="11.69921875" style="25" customWidth="1"/>
    <col min="2307" max="2308" width="5.69921875" style="25" customWidth="1"/>
    <col min="2309" max="2309" width="11.69921875" style="25" customWidth="1"/>
    <col min="2310" max="2311" width="5.69921875" style="25" customWidth="1"/>
    <col min="2312" max="2312" width="11.69921875" style="25" customWidth="1"/>
    <col min="2313" max="2314" width="5.69921875" style="25" customWidth="1"/>
    <col min="2315" max="2315" width="11.69921875" style="25" customWidth="1"/>
    <col min="2316" max="2317" width="5.69921875" style="25" customWidth="1"/>
    <col min="2318" max="2318" width="11.69921875" style="25" customWidth="1"/>
    <col min="2319" max="2559" width="9.69921875" style="25"/>
    <col min="2560" max="2561" width="5.69921875" style="25" customWidth="1"/>
    <col min="2562" max="2562" width="11.69921875" style="25" customWidth="1"/>
    <col min="2563" max="2564" width="5.69921875" style="25" customWidth="1"/>
    <col min="2565" max="2565" width="11.69921875" style="25" customWidth="1"/>
    <col min="2566" max="2567" width="5.69921875" style="25" customWidth="1"/>
    <col min="2568" max="2568" width="11.69921875" style="25" customWidth="1"/>
    <col min="2569" max="2570" width="5.69921875" style="25" customWidth="1"/>
    <col min="2571" max="2571" width="11.69921875" style="25" customWidth="1"/>
    <col min="2572" max="2573" width="5.69921875" style="25" customWidth="1"/>
    <col min="2574" max="2574" width="11.69921875" style="25" customWidth="1"/>
    <col min="2575" max="2815" width="9.69921875" style="25"/>
    <col min="2816" max="2817" width="5.69921875" style="25" customWidth="1"/>
    <col min="2818" max="2818" width="11.69921875" style="25" customWidth="1"/>
    <col min="2819" max="2820" width="5.69921875" style="25" customWidth="1"/>
    <col min="2821" max="2821" width="11.69921875" style="25" customWidth="1"/>
    <col min="2822" max="2823" width="5.69921875" style="25" customWidth="1"/>
    <col min="2824" max="2824" width="11.69921875" style="25" customWidth="1"/>
    <col min="2825" max="2826" width="5.69921875" style="25" customWidth="1"/>
    <col min="2827" max="2827" width="11.69921875" style="25" customWidth="1"/>
    <col min="2828" max="2829" width="5.69921875" style="25" customWidth="1"/>
    <col min="2830" max="2830" width="11.69921875" style="25" customWidth="1"/>
    <col min="2831" max="3071" width="9.69921875" style="25"/>
    <col min="3072" max="3073" width="5.69921875" style="25" customWidth="1"/>
    <col min="3074" max="3074" width="11.69921875" style="25" customWidth="1"/>
    <col min="3075" max="3076" width="5.69921875" style="25" customWidth="1"/>
    <col min="3077" max="3077" width="11.69921875" style="25" customWidth="1"/>
    <col min="3078" max="3079" width="5.69921875" style="25" customWidth="1"/>
    <col min="3080" max="3080" width="11.69921875" style="25" customWidth="1"/>
    <col min="3081" max="3082" width="5.69921875" style="25" customWidth="1"/>
    <col min="3083" max="3083" width="11.69921875" style="25" customWidth="1"/>
    <col min="3084" max="3085" width="5.69921875" style="25" customWidth="1"/>
    <col min="3086" max="3086" width="11.69921875" style="25" customWidth="1"/>
    <col min="3087" max="3327" width="9.69921875" style="25"/>
    <col min="3328" max="3329" width="5.69921875" style="25" customWidth="1"/>
    <col min="3330" max="3330" width="11.69921875" style="25" customWidth="1"/>
    <col min="3331" max="3332" width="5.69921875" style="25" customWidth="1"/>
    <col min="3333" max="3333" width="11.69921875" style="25" customWidth="1"/>
    <col min="3334" max="3335" width="5.69921875" style="25" customWidth="1"/>
    <col min="3336" max="3336" width="11.69921875" style="25" customWidth="1"/>
    <col min="3337" max="3338" width="5.69921875" style="25" customWidth="1"/>
    <col min="3339" max="3339" width="11.69921875" style="25" customWidth="1"/>
    <col min="3340" max="3341" width="5.69921875" style="25" customWidth="1"/>
    <col min="3342" max="3342" width="11.69921875" style="25" customWidth="1"/>
    <col min="3343" max="3583" width="9.69921875" style="25"/>
    <col min="3584" max="3585" width="5.69921875" style="25" customWidth="1"/>
    <col min="3586" max="3586" width="11.69921875" style="25" customWidth="1"/>
    <col min="3587" max="3588" width="5.69921875" style="25" customWidth="1"/>
    <col min="3589" max="3589" width="11.69921875" style="25" customWidth="1"/>
    <col min="3590" max="3591" width="5.69921875" style="25" customWidth="1"/>
    <col min="3592" max="3592" width="11.69921875" style="25" customWidth="1"/>
    <col min="3593" max="3594" width="5.69921875" style="25" customWidth="1"/>
    <col min="3595" max="3595" width="11.69921875" style="25" customWidth="1"/>
    <col min="3596" max="3597" width="5.69921875" style="25" customWidth="1"/>
    <col min="3598" max="3598" width="11.69921875" style="25" customWidth="1"/>
    <col min="3599" max="3839" width="9.69921875" style="25"/>
    <col min="3840" max="3841" width="5.69921875" style="25" customWidth="1"/>
    <col min="3842" max="3842" width="11.69921875" style="25" customWidth="1"/>
    <col min="3843" max="3844" width="5.69921875" style="25" customWidth="1"/>
    <col min="3845" max="3845" width="11.69921875" style="25" customWidth="1"/>
    <col min="3846" max="3847" width="5.69921875" style="25" customWidth="1"/>
    <col min="3848" max="3848" width="11.69921875" style="25" customWidth="1"/>
    <col min="3849" max="3850" width="5.69921875" style="25" customWidth="1"/>
    <col min="3851" max="3851" width="11.69921875" style="25" customWidth="1"/>
    <col min="3852" max="3853" width="5.69921875" style="25" customWidth="1"/>
    <col min="3854" max="3854" width="11.69921875" style="25" customWidth="1"/>
    <col min="3855" max="4095" width="9.69921875" style="25"/>
    <col min="4096" max="4097" width="5.69921875" style="25" customWidth="1"/>
    <col min="4098" max="4098" width="11.69921875" style="25" customWidth="1"/>
    <col min="4099" max="4100" width="5.69921875" style="25" customWidth="1"/>
    <col min="4101" max="4101" width="11.69921875" style="25" customWidth="1"/>
    <col min="4102" max="4103" width="5.69921875" style="25" customWidth="1"/>
    <col min="4104" max="4104" width="11.69921875" style="25" customWidth="1"/>
    <col min="4105" max="4106" width="5.69921875" style="25" customWidth="1"/>
    <col min="4107" max="4107" width="11.69921875" style="25" customWidth="1"/>
    <col min="4108" max="4109" width="5.69921875" style="25" customWidth="1"/>
    <col min="4110" max="4110" width="11.69921875" style="25" customWidth="1"/>
    <col min="4111" max="4351" width="9.69921875" style="25"/>
    <col min="4352" max="4353" width="5.69921875" style="25" customWidth="1"/>
    <col min="4354" max="4354" width="11.69921875" style="25" customWidth="1"/>
    <col min="4355" max="4356" width="5.69921875" style="25" customWidth="1"/>
    <col min="4357" max="4357" width="11.69921875" style="25" customWidth="1"/>
    <col min="4358" max="4359" width="5.69921875" style="25" customWidth="1"/>
    <col min="4360" max="4360" width="11.69921875" style="25" customWidth="1"/>
    <col min="4361" max="4362" width="5.69921875" style="25" customWidth="1"/>
    <col min="4363" max="4363" width="11.69921875" style="25" customWidth="1"/>
    <col min="4364" max="4365" width="5.69921875" style="25" customWidth="1"/>
    <col min="4366" max="4366" width="11.69921875" style="25" customWidth="1"/>
    <col min="4367" max="4607" width="9.69921875" style="25"/>
    <col min="4608" max="4609" width="5.69921875" style="25" customWidth="1"/>
    <col min="4610" max="4610" width="11.69921875" style="25" customWidth="1"/>
    <col min="4611" max="4612" width="5.69921875" style="25" customWidth="1"/>
    <col min="4613" max="4613" width="11.69921875" style="25" customWidth="1"/>
    <col min="4614" max="4615" width="5.69921875" style="25" customWidth="1"/>
    <col min="4616" max="4616" width="11.69921875" style="25" customWidth="1"/>
    <col min="4617" max="4618" width="5.69921875" style="25" customWidth="1"/>
    <col min="4619" max="4619" width="11.69921875" style="25" customWidth="1"/>
    <col min="4620" max="4621" width="5.69921875" style="25" customWidth="1"/>
    <col min="4622" max="4622" width="11.69921875" style="25" customWidth="1"/>
    <col min="4623" max="4863" width="9.69921875" style="25"/>
    <col min="4864" max="4865" width="5.69921875" style="25" customWidth="1"/>
    <col min="4866" max="4866" width="11.69921875" style="25" customWidth="1"/>
    <col min="4867" max="4868" width="5.69921875" style="25" customWidth="1"/>
    <col min="4869" max="4869" width="11.69921875" style="25" customWidth="1"/>
    <col min="4870" max="4871" width="5.69921875" style="25" customWidth="1"/>
    <col min="4872" max="4872" width="11.69921875" style="25" customWidth="1"/>
    <col min="4873" max="4874" width="5.69921875" style="25" customWidth="1"/>
    <col min="4875" max="4875" width="11.69921875" style="25" customWidth="1"/>
    <col min="4876" max="4877" width="5.69921875" style="25" customWidth="1"/>
    <col min="4878" max="4878" width="11.69921875" style="25" customWidth="1"/>
    <col min="4879" max="5119" width="9.69921875" style="25"/>
    <col min="5120" max="5121" width="5.69921875" style="25" customWidth="1"/>
    <col min="5122" max="5122" width="11.69921875" style="25" customWidth="1"/>
    <col min="5123" max="5124" width="5.69921875" style="25" customWidth="1"/>
    <col min="5125" max="5125" width="11.69921875" style="25" customWidth="1"/>
    <col min="5126" max="5127" width="5.69921875" style="25" customWidth="1"/>
    <col min="5128" max="5128" width="11.69921875" style="25" customWidth="1"/>
    <col min="5129" max="5130" width="5.69921875" style="25" customWidth="1"/>
    <col min="5131" max="5131" width="11.69921875" style="25" customWidth="1"/>
    <col min="5132" max="5133" width="5.69921875" style="25" customWidth="1"/>
    <col min="5134" max="5134" width="11.69921875" style="25" customWidth="1"/>
    <col min="5135" max="5375" width="9.69921875" style="25"/>
    <col min="5376" max="5377" width="5.69921875" style="25" customWidth="1"/>
    <col min="5378" max="5378" width="11.69921875" style="25" customWidth="1"/>
    <col min="5379" max="5380" width="5.69921875" style="25" customWidth="1"/>
    <col min="5381" max="5381" width="11.69921875" style="25" customWidth="1"/>
    <col min="5382" max="5383" width="5.69921875" style="25" customWidth="1"/>
    <col min="5384" max="5384" width="11.69921875" style="25" customWidth="1"/>
    <col min="5385" max="5386" width="5.69921875" style="25" customWidth="1"/>
    <col min="5387" max="5387" width="11.69921875" style="25" customWidth="1"/>
    <col min="5388" max="5389" width="5.69921875" style="25" customWidth="1"/>
    <col min="5390" max="5390" width="11.69921875" style="25" customWidth="1"/>
    <col min="5391" max="5631" width="9.69921875" style="25"/>
    <col min="5632" max="5633" width="5.69921875" style="25" customWidth="1"/>
    <col min="5634" max="5634" width="11.69921875" style="25" customWidth="1"/>
    <col min="5635" max="5636" width="5.69921875" style="25" customWidth="1"/>
    <col min="5637" max="5637" width="11.69921875" style="25" customWidth="1"/>
    <col min="5638" max="5639" width="5.69921875" style="25" customWidth="1"/>
    <col min="5640" max="5640" width="11.69921875" style="25" customWidth="1"/>
    <col min="5641" max="5642" width="5.69921875" style="25" customWidth="1"/>
    <col min="5643" max="5643" width="11.69921875" style="25" customWidth="1"/>
    <col min="5644" max="5645" width="5.69921875" style="25" customWidth="1"/>
    <col min="5646" max="5646" width="11.69921875" style="25" customWidth="1"/>
    <col min="5647" max="5887" width="9.69921875" style="25"/>
    <col min="5888" max="5889" width="5.69921875" style="25" customWidth="1"/>
    <col min="5890" max="5890" width="11.69921875" style="25" customWidth="1"/>
    <col min="5891" max="5892" width="5.69921875" style="25" customWidth="1"/>
    <col min="5893" max="5893" width="11.69921875" style="25" customWidth="1"/>
    <col min="5894" max="5895" width="5.69921875" style="25" customWidth="1"/>
    <col min="5896" max="5896" width="11.69921875" style="25" customWidth="1"/>
    <col min="5897" max="5898" width="5.69921875" style="25" customWidth="1"/>
    <col min="5899" max="5899" width="11.69921875" style="25" customWidth="1"/>
    <col min="5900" max="5901" width="5.69921875" style="25" customWidth="1"/>
    <col min="5902" max="5902" width="11.69921875" style="25" customWidth="1"/>
    <col min="5903" max="6143" width="9.69921875" style="25"/>
    <col min="6144" max="6145" width="5.69921875" style="25" customWidth="1"/>
    <col min="6146" max="6146" width="11.69921875" style="25" customWidth="1"/>
    <col min="6147" max="6148" width="5.69921875" style="25" customWidth="1"/>
    <col min="6149" max="6149" width="11.69921875" style="25" customWidth="1"/>
    <col min="6150" max="6151" width="5.69921875" style="25" customWidth="1"/>
    <col min="6152" max="6152" width="11.69921875" style="25" customWidth="1"/>
    <col min="6153" max="6154" width="5.69921875" style="25" customWidth="1"/>
    <col min="6155" max="6155" width="11.69921875" style="25" customWidth="1"/>
    <col min="6156" max="6157" width="5.69921875" style="25" customWidth="1"/>
    <col min="6158" max="6158" width="11.69921875" style="25" customWidth="1"/>
    <col min="6159" max="6399" width="9.69921875" style="25"/>
    <col min="6400" max="6401" width="5.69921875" style="25" customWidth="1"/>
    <col min="6402" max="6402" width="11.69921875" style="25" customWidth="1"/>
    <col min="6403" max="6404" width="5.69921875" style="25" customWidth="1"/>
    <col min="6405" max="6405" width="11.69921875" style="25" customWidth="1"/>
    <col min="6406" max="6407" width="5.69921875" style="25" customWidth="1"/>
    <col min="6408" max="6408" width="11.69921875" style="25" customWidth="1"/>
    <col min="6409" max="6410" width="5.69921875" style="25" customWidth="1"/>
    <col min="6411" max="6411" width="11.69921875" style="25" customWidth="1"/>
    <col min="6412" max="6413" width="5.69921875" style="25" customWidth="1"/>
    <col min="6414" max="6414" width="11.69921875" style="25" customWidth="1"/>
    <col min="6415" max="6655" width="9.69921875" style="25"/>
    <col min="6656" max="6657" width="5.69921875" style="25" customWidth="1"/>
    <col min="6658" max="6658" width="11.69921875" style="25" customWidth="1"/>
    <col min="6659" max="6660" width="5.69921875" style="25" customWidth="1"/>
    <col min="6661" max="6661" width="11.69921875" style="25" customWidth="1"/>
    <col min="6662" max="6663" width="5.69921875" style="25" customWidth="1"/>
    <col min="6664" max="6664" width="11.69921875" style="25" customWidth="1"/>
    <col min="6665" max="6666" width="5.69921875" style="25" customWidth="1"/>
    <col min="6667" max="6667" width="11.69921875" style="25" customWidth="1"/>
    <col min="6668" max="6669" width="5.69921875" style="25" customWidth="1"/>
    <col min="6670" max="6670" width="11.69921875" style="25" customWidth="1"/>
    <col min="6671" max="6911" width="9.69921875" style="25"/>
    <col min="6912" max="6913" width="5.69921875" style="25" customWidth="1"/>
    <col min="6914" max="6914" width="11.69921875" style="25" customWidth="1"/>
    <col min="6915" max="6916" width="5.69921875" style="25" customWidth="1"/>
    <col min="6917" max="6917" width="11.69921875" style="25" customWidth="1"/>
    <col min="6918" max="6919" width="5.69921875" style="25" customWidth="1"/>
    <col min="6920" max="6920" width="11.69921875" style="25" customWidth="1"/>
    <col min="6921" max="6922" width="5.69921875" style="25" customWidth="1"/>
    <col min="6923" max="6923" width="11.69921875" style="25" customWidth="1"/>
    <col min="6924" max="6925" width="5.69921875" style="25" customWidth="1"/>
    <col min="6926" max="6926" width="11.69921875" style="25" customWidth="1"/>
    <col min="6927" max="7167" width="9.69921875" style="25"/>
    <col min="7168" max="7169" width="5.69921875" style="25" customWidth="1"/>
    <col min="7170" max="7170" width="11.69921875" style="25" customWidth="1"/>
    <col min="7171" max="7172" width="5.69921875" style="25" customWidth="1"/>
    <col min="7173" max="7173" width="11.69921875" style="25" customWidth="1"/>
    <col min="7174" max="7175" width="5.69921875" style="25" customWidth="1"/>
    <col min="7176" max="7176" width="11.69921875" style="25" customWidth="1"/>
    <col min="7177" max="7178" width="5.69921875" style="25" customWidth="1"/>
    <col min="7179" max="7179" width="11.69921875" style="25" customWidth="1"/>
    <col min="7180" max="7181" width="5.69921875" style="25" customWidth="1"/>
    <col min="7182" max="7182" width="11.69921875" style="25" customWidth="1"/>
    <col min="7183" max="7423" width="9.69921875" style="25"/>
    <col min="7424" max="7425" width="5.69921875" style="25" customWidth="1"/>
    <col min="7426" max="7426" width="11.69921875" style="25" customWidth="1"/>
    <col min="7427" max="7428" width="5.69921875" style="25" customWidth="1"/>
    <col min="7429" max="7429" width="11.69921875" style="25" customWidth="1"/>
    <col min="7430" max="7431" width="5.69921875" style="25" customWidth="1"/>
    <col min="7432" max="7432" width="11.69921875" style="25" customWidth="1"/>
    <col min="7433" max="7434" width="5.69921875" style="25" customWidth="1"/>
    <col min="7435" max="7435" width="11.69921875" style="25" customWidth="1"/>
    <col min="7436" max="7437" width="5.69921875" style="25" customWidth="1"/>
    <col min="7438" max="7438" width="11.69921875" style="25" customWidth="1"/>
    <col min="7439" max="7679" width="9.69921875" style="25"/>
    <col min="7680" max="7681" width="5.69921875" style="25" customWidth="1"/>
    <col min="7682" max="7682" width="11.69921875" style="25" customWidth="1"/>
    <col min="7683" max="7684" width="5.69921875" style="25" customWidth="1"/>
    <col min="7685" max="7685" width="11.69921875" style="25" customWidth="1"/>
    <col min="7686" max="7687" width="5.69921875" style="25" customWidth="1"/>
    <col min="7688" max="7688" width="11.69921875" style="25" customWidth="1"/>
    <col min="7689" max="7690" width="5.69921875" style="25" customWidth="1"/>
    <col min="7691" max="7691" width="11.69921875" style="25" customWidth="1"/>
    <col min="7692" max="7693" width="5.69921875" style="25" customWidth="1"/>
    <col min="7694" max="7694" width="11.69921875" style="25" customWidth="1"/>
    <col min="7695" max="7935" width="9.69921875" style="25"/>
    <col min="7936" max="7937" width="5.69921875" style="25" customWidth="1"/>
    <col min="7938" max="7938" width="11.69921875" style="25" customWidth="1"/>
    <col min="7939" max="7940" width="5.69921875" style="25" customWidth="1"/>
    <col min="7941" max="7941" width="11.69921875" style="25" customWidth="1"/>
    <col min="7942" max="7943" width="5.69921875" style="25" customWidth="1"/>
    <col min="7944" max="7944" width="11.69921875" style="25" customWidth="1"/>
    <col min="7945" max="7946" width="5.69921875" style="25" customWidth="1"/>
    <col min="7947" max="7947" width="11.69921875" style="25" customWidth="1"/>
    <col min="7948" max="7949" width="5.69921875" style="25" customWidth="1"/>
    <col min="7950" max="7950" width="11.69921875" style="25" customWidth="1"/>
    <col min="7951" max="8191" width="9.69921875" style="25"/>
    <col min="8192" max="8193" width="5.69921875" style="25" customWidth="1"/>
    <col min="8194" max="8194" width="11.69921875" style="25" customWidth="1"/>
    <col min="8195" max="8196" width="5.69921875" style="25" customWidth="1"/>
    <col min="8197" max="8197" width="11.69921875" style="25" customWidth="1"/>
    <col min="8198" max="8199" width="5.69921875" style="25" customWidth="1"/>
    <col min="8200" max="8200" width="11.69921875" style="25" customWidth="1"/>
    <col min="8201" max="8202" width="5.69921875" style="25" customWidth="1"/>
    <col min="8203" max="8203" width="11.69921875" style="25" customWidth="1"/>
    <col min="8204" max="8205" width="5.69921875" style="25" customWidth="1"/>
    <col min="8206" max="8206" width="11.69921875" style="25" customWidth="1"/>
    <col min="8207" max="8447" width="9.69921875" style="25"/>
    <col min="8448" max="8449" width="5.69921875" style="25" customWidth="1"/>
    <col min="8450" max="8450" width="11.69921875" style="25" customWidth="1"/>
    <col min="8451" max="8452" width="5.69921875" style="25" customWidth="1"/>
    <col min="8453" max="8453" width="11.69921875" style="25" customWidth="1"/>
    <col min="8454" max="8455" width="5.69921875" style="25" customWidth="1"/>
    <col min="8456" max="8456" width="11.69921875" style="25" customWidth="1"/>
    <col min="8457" max="8458" width="5.69921875" style="25" customWidth="1"/>
    <col min="8459" max="8459" width="11.69921875" style="25" customWidth="1"/>
    <col min="8460" max="8461" width="5.69921875" style="25" customWidth="1"/>
    <col min="8462" max="8462" width="11.69921875" style="25" customWidth="1"/>
    <col min="8463" max="8703" width="9.69921875" style="25"/>
    <col min="8704" max="8705" width="5.69921875" style="25" customWidth="1"/>
    <col min="8706" max="8706" width="11.69921875" style="25" customWidth="1"/>
    <col min="8707" max="8708" width="5.69921875" style="25" customWidth="1"/>
    <col min="8709" max="8709" width="11.69921875" style="25" customWidth="1"/>
    <col min="8710" max="8711" width="5.69921875" style="25" customWidth="1"/>
    <col min="8712" max="8712" width="11.69921875" style="25" customWidth="1"/>
    <col min="8713" max="8714" width="5.69921875" style="25" customWidth="1"/>
    <col min="8715" max="8715" width="11.69921875" style="25" customWidth="1"/>
    <col min="8716" max="8717" width="5.69921875" style="25" customWidth="1"/>
    <col min="8718" max="8718" width="11.69921875" style="25" customWidth="1"/>
    <col min="8719" max="8959" width="9.69921875" style="25"/>
    <col min="8960" max="8961" width="5.69921875" style="25" customWidth="1"/>
    <col min="8962" max="8962" width="11.69921875" style="25" customWidth="1"/>
    <col min="8963" max="8964" width="5.69921875" style="25" customWidth="1"/>
    <col min="8965" max="8965" width="11.69921875" style="25" customWidth="1"/>
    <col min="8966" max="8967" width="5.69921875" style="25" customWidth="1"/>
    <col min="8968" max="8968" width="11.69921875" style="25" customWidth="1"/>
    <col min="8969" max="8970" width="5.69921875" style="25" customWidth="1"/>
    <col min="8971" max="8971" width="11.69921875" style="25" customWidth="1"/>
    <col min="8972" max="8973" width="5.69921875" style="25" customWidth="1"/>
    <col min="8974" max="8974" width="11.69921875" style="25" customWidth="1"/>
    <col min="8975" max="9215" width="9.69921875" style="25"/>
    <col min="9216" max="9217" width="5.69921875" style="25" customWidth="1"/>
    <col min="9218" max="9218" width="11.69921875" style="25" customWidth="1"/>
    <col min="9219" max="9220" width="5.69921875" style="25" customWidth="1"/>
    <col min="9221" max="9221" width="11.69921875" style="25" customWidth="1"/>
    <col min="9222" max="9223" width="5.69921875" style="25" customWidth="1"/>
    <col min="9224" max="9224" width="11.69921875" style="25" customWidth="1"/>
    <col min="9225" max="9226" width="5.69921875" style="25" customWidth="1"/>
    <col min="9227" max="9227" width="11.69921875" style="25" customWidth="1"/>
    <col min="9228" max="9229" width="5.69921875" style="25" customWidth="1"/>
    <col min="9230" max="9230" width="11.69921875" style="25" customWidth="1"/>
    <col min="9231" max="9471" width="9.69921875" style="25"/>
    <col min="9472" max="9473" width="5.69921875" style="25" customWidth="1"/>
    <col min="9474" max="9474" width="11.69921875" style="25" customWidth="1"/>
    <col min="9475" max="9476" width="5.69921875" style="25" customWidth="1"/>
    <col min="9477" max="9477" width="11.69921875" style="25" customWidth="1"/>
    <col min="9478" max="9479" width="5.69921875" style="25" customWidth="1"/>
    <col min="9480" max="9480" width="11.69921875" style="25" customWidth="1"/>
    <col min="9481" max="9482" width="5.69921875" style="25" customWidth="1"/>
    <col min="9483" max="9483" width="11.69921875" style="25" customWidth="1"/>
    <col min="9484" max="9485" width="5.69921875" style="25" customWidth="1"/>
    <col min="9486" max="9486" width="11.69921875" style="25" customWidth="1"/>
    <col min="9487" max="9727" width="9.69921875" style="25"/>
    <col min="9728" max="9729" width="5.69921875" style="25" customWidth="1"/>
    <col min="9730" max="9730" width="11.69921875" style="25" customWidth="1"/>
    <col min="9731" max="9732" width="5.69921875" style="25" customWidth="1"/>
    <col min="9733" max="9733" width="11.69921875" style="25" customWidth="1"/>
    <col min="9734" max="9735" width="5.69921875" style="25" customWidth="1"/>
    <col min="9736" max="9736" width="11.69921875" style="25" customWidth="1"/>
    <col min="9737" max="9738" width="5.69921875" style="25" customWidth="1"/>
    <col min="9739" max="9739" width="11.69921875" style="25" customWidth="1"/>
    <col min="9740" max="9741" width="5.69921875" style="25" customWidth="1"/>
    <col min="9742" max="9742" width="11.69921875" style="25" customWidth="1"/>
    <col min="9743" max="9983" width="9.69921875" style="25"/>
    <col min="9984" max="9985" width="5.69921875" style="25" customWidth="1"/>
    <col min="9986" max="9986" width="11.69921875" style="25" customWidth="1"/>
    <col min="9987" max="9988" width="5.69921875" style="25" customWidth="1"/>
    <col min="9989" max="9989" width="11.69921875" style="25" customWidth="1"/>
    <col min="9990" max="9991" width="5.69921875" style="25" customWidth="1"/>
    <col min="9992" max="9992" width="11.69921875" style="25" customWidth="1"/>
    <col min="9993" max="9994" width="5.69921875" style="25" customWidth="1"/>
    <col min="9995" max="9995" width="11.69921875" style="25" customWidth="1"/>
    <col min="9996" max="9997" width="5.69921875" style="25" customWidth="1"/>
    <col min="9998" max="9998" width="11.69921875" style="25" customWidth="1"/>
    <col min="9999" max="10239" width="9.69921875" style="25"/>
    <col min="10240" max="10241" width="5.69921875" style="25" customWidth="1"/>
    <col min="10242" max="10242" width="11.69921875" style="25" customWidth="1"/>
    <col min="10243" max="10244" width="5.69921875" style="25" customWidth="1"/>
    <col min="10245" max="10245" width="11.69921875" style="25" customWidth="1"/>
    <col min="10246" max="10247" width="5.69921875" style="25" customWidth="1"/>
    <col min="10248" max="10248" width="11.69921875" style="25" customWidth="1"/>
    <col min="10249" max="10250" width="5.69921875" style="25" customWidth="1"/>
    <col min="10251" max="10251" width="11.69921875" style="25" customWidth="1"/>
    <col min="10252" max="10253" width="5.69921875" style="25" customWidth="1"/>
    <col min="10254" max="10254" width="11.69921875" style="25" customWidth="1"/>
    <col min="10255" max="10495" width="9.69921875" style="25"/>
    <col min="10496" max="10497" width="5.69921875" style="25" customWidth="1"/>
    <col min="10498" max="10498" width="11.69921875" style="25" customWidth="1"/>
    <col min="10499" max="10500" width="5.69921875" style="25" customWidth="1"/>
    <col min="10501" max="10501" width="11.69921875" style="25" customWidth="1"/>
    <col min="10502" max="10503" width="5.69921875" style="25" customWidth="1"/>
    <col min="10504" max="10504" width="11.69921875" style="25" customWidth="1"/>
    <col min="10505" max="10506" width="5.69921875" style="25" customWidth="1"/>
    <col min="10507" max="10507" width="11.69921875" style="25" customWidth="1"/>
    <col min="10508" max="10509" width="5.69921875" style="25" customWidth="1"/>
    <col min="10510" max="10510" width="11.69921875" style="25" customWidth="1"/>
    <col min="10511" max="10751" width="9.69921875" style="25"/>
    <col min="10752" max="10753" width="5.69921875" style="25" customWidth="1"/>
    <col min="10754" max="10754" width="11.69921875" style="25" customWidth="1"/>
    <col min="10755" max="10756" width="5.69921875" style="25" customWidth="1"/>
    <col min="10757" max="10757" width="11.69921875" style="25" customWidth="1"/>
    <col min="10758" max="10759" width="5.69921875" style="25" customWidth="1"/>
    <col min="10760" max="10760" width="11.69921875" style="25" customWidth="1"/>
    <col min="10761" max="10762" width="5.69921875" style="25" customWidth="1"/>
    <col min="10763" max="10763" width="11.69921875" style="25" customWidth="1"/>
    <col min="10764" max="10765" width="5.69921875" style="25" customWidth="1"/>
    <col min="10766" max="10766" width="11.69921875" style="25" customWidth="1"/>
    <col min="10767" max="11007" width="9.69921875" style="25"/>
    <col min="11008" max="11009" width="5.69921875" style="25" customWidth="1"/>
    <col min="11010" max="11010" width="11.69921875" style="25" customWidth="1"/>
    <col min="11011" max="11012" width="5.69921875" style="25" customWidth="1"/>
    <col min="11013" max="11013" width="11.69921875" style="25" customWidth="1"/>
    <col min="11014" max="11015" width="5.69921875" style="25" customWidth="1"/>
    <col min="11016" max="11016" width="11.69921875" style="25" customWidth="1"/>
    <col min="11017" max="11018" width="5.69921875" style="25" customWidth="1"/>
    <col min="11019" max="11019" width="11.69921875" style="25" customWidth="1"/>
    <col min="11020" max="11021" width="5.69921875" style="25" customWidth="1"/>
    <col min="11022" max="11022" width="11.69921875" style="25" customWidth="1"/>
    <col min="11023" max="11263" width="9.69921875" style="25"/>
    <col min="11264" max="11265" width="5.69921875" style="25" customWidth="1"/>
    <col min="11266" max="11266" width="11.69921875" style="25" customWidth="1"/>
    <col min="11267" max="11268" width="5.69921875" style="25" customWidth="1"/>
    <col min="11269" max="11269" width="11.69921875" style="25" customWidth="1"/>
    <col min="11270" max="11271" width="5.69921875" style="25" customWidth="1"/>
    <col min="11272" max="11272" width="11.69921875" style="25" customWidth="1"/>
    <col min="11273" max="11274" width="5.69921875" style="25" customWidth="1"/>
    <col min="11275" max="11275" width="11.69921875" style="25" customWidth="1"/>
    <col min="11276" max="11277" width="5.69921875" style="25" customWidth="1"/>
    <col min="11278" max="11278" width="11.69921875" style="25" customWidth="1"/>
    <col min="11279" max="11519" width="9.69921875" style="25"/>
    <col min="11520" max="11521" width="5.69921875" style="25" customWidth="1"/>
    <col min="11522" max="11522" width="11.69921875" style="25" customWidth="1"/>
    <col min="11523" max="11524" width="5.69921875" style="25" customWidth="1"/>
    <col min="11525" max="11525" width="11.69921875" style="25" customWidth="1"/>
    <col min="11526" max="11527" width="5.69921875" style="25" customWidth="1"/>
    <col min="11528" max="11528" width="11.69921875" style="25" customWidth="1"/>
    <col min="11529" max="11530" width="5.69921875" style="25" customWidth="1"/>
    <col min="11531" max="11531" width="11.69921875" style="25" customWidth="1"/>
    <col min="11532" max="11533" width="5.69921875" style="25" customWidth="1"/>
    <col min="11534" max="11534" width="11.69921875" style="25" customWidth="1"/>
    <col min="11535" max="11775" width="9.69921875" style="25"/>
    <col min="11776" max="11777" width="5.69921875" style="25" customWidth="1"/>
    <col min="11778" max="11778" width="11.69921875" style="25" customWidth="1"/>
    <col min="11779" max="11780" width="5.69921875" style="25" customWidth="1"/>
    <col min="11781" max="11781" width="11.69921875" style="25" customWidth="1"/>
    <col min="11782" max="11783" width="5.69921875" style="25" customWidth="1"/>
    <col min="11784" max="11784" width="11.69921875" style="25" customWidth="1"/>
    <col min="11785" max="11786" width="5.69921875" style="25" customWidth="1"/>
    <col min="11787" max="11787" width="11.69921875" style="25" customWidth="1"/>
    <col min="11788" max="11789" width="5.69921875" style="25" customWidth="1"/>
    <col min="11790" max="11790" width="11.69921875" style="25" customWidth="1"/>
    <col min="11791" max="12031" width="9.69921875" style="25"/>
    <col min="12032" max="12033" width="5.69921875" style="25" customWidth="1"/>
    <col min="12034" max="12034" width="11.69921875" style="25" customWidth="1"/>
    <col min="12035" max="12036" width="5.69921875" style="25" customWidth="1"/>
    <col min="12037" max="12037" width="11.69921875" style="25" customWidth="1"/>
    <col min="12038" max="12039" width="5.69921875" style="25" customWidth="1"/>
    <col min="12040" max="12040" width="11.69921875" style="25" customWidth="1"/>
    <col min="12041" max="12042" width="5.69921875" style="25" customWidth="1"/>
    <col min="12043" max="12043" width="11.69921875" style="25" customWidth="1"/>
    <col min="12044" max="12045" width="5.69921875" style="25" customWidth="1"/>
    <col min="12046" max="12046" width="11.69921875" style="25" customWidth="1"/>
    <col min="12047" max="12287" width="9.69921875" style="25"/>
    <col min="12288" max="12289" width="5.69921875" style="25" customWidth="1"/>
    <col min="12290" max="12290" width="11.69921875" style="25" customWidth="1"/>
    <col min="12291" max="12292" width="5.69921875" style="25" customWidth="1"/>
    <col min="12293" max="12293" width="11.69921875" style="25" customWidth="1"/>
    <col min="12294" max="12295" width="5.69921875" style="25" customWidth="1"/>
    <col min="12296" max="12296" width="11.69921875" style="25" customWidth="1"/>
    <col min="12297" max="12298" width="5.69921875" style="25" customWidth="1"/>
    <col min="12299" max="12299" width="11.69921875" style="25" customWidth="1"/>
    <col min="12300" max="12301" width="5.69921875" style="25" customWidth="1"/>
    <col min="12302" max="12302" width="11.69921875" style="25" customWidth="1"/>
    <col min="12303" max="12543" width="9.69921875" style="25"/>
    <col min="12544" max="12545" width="5.69921875" style="25" customWidth="1"/>
    <col min="12546" max="12546" width="11.69921875" style="25" customWidth="1"/>
    <col min="12547" max="12548" width="5.69921875" style="25" customWidth="1"/>
    <col min="12549" max="12549" width="11.69921875" style="25" customWidth="1"/>
    <col min="12550" max="12551" width="5.69921875" style="25" customWidth="1"/>
    <col min="12552" max="12552" width="11.69921875" style="25" customWidth="1"/>
    <col min="12553" max="12554" width="5.69921875" style="25" customWidth="1"/>
    <col min="12555" max="12555" width="11.69921875" style="25" customWidth="1"/>
    <col min="12556" max="12557" width="5.69921875" style="25" customWidth="1"/>
    <col min="12558" max="12558" width="11.69921875" style="25" customWidth="1"/>
    <col min="12559" max="12799" width="9.69921875" style="25"/>
    <col min="12800" max="12801" width="5.69921875" style="25" customWidth="1"/>
    <col min="12802" max="12802" width="11.69921875" style="25" customWidth="1"/>
    <col min="12803" max="12804" width="5.69921875" style="25" customWidth="1"/>
    <col min="12805" max="12805" width="11.69921875" style="25" customWidth="1"/>
    <col min="12806" max="12807" width="5.69921875" style="25" customWidth="1"/>
    <col min="12808" max="12808" width="11.69921875" style="25" customWidth="1"/>
    <col min="12809" max="12810" width="5.69921875" style="25" customWidth="1"/>
    <col min="12811" max="12811" width="11.69921875" style="25" customWidth="1"/>
    <col min="12812" max="12813" width="5.69921875" style="25" customWidth="1"/>
    <col min="12814" max="12814" width="11.69921875" style="25" customWidth="1"/>
    <col min="12815" max="13055" width="9.69921875" style="25"/>
    <col min="13056" max="13057" width="5.69921875" style="25" customWidth="1"/>
    <col min="13058" max="13058" width="11.69921875" style="25" customWidth="1"/>
    <col min="13059" max="13060" width="5.69921875" style="25" customWidth="1"/>
    <col min="13061" max="13061" width="11.69921875" style="25" customWidth="1"/>
    <col min="13062" max="13063" width="5.69921875" style="25" customWidth="1"/>
    <col min="13064" max="13064" width="11.69921875" style="25" customWidth="1"/>
    <col min="13065" max="13066" width="5.69921875" style="25" customWidth="1"/>
    <col min="13067" max="13067" width="11.69921875" style="25" customWidth="1"/>
    <col min="13068" max="13069" width="5.69921875" style="25" customWidth="1"/>
    <col min="13070" max="13070" width="11.69921875" style="25" customWidth="1"/>
    <col min="13071" max="13311" width="9.69921875" style="25"/>
    <col min="13312" max="13313" width="5.69921875" style="25" customWidth="1"/>
    <col min="13314" max="13314" width="11.69921875" style="25" customWidth="1"/>
    <col min="13315" max="13316" width="5.69921875" style="25" customWidth="1"/>
    <col min="13317" max="13317" width="11.69921875" style="25" customWidth="1"/>
    <col min="13318" max="13319" width="5.69921875" style="25" customWidth="1"/>
    <col min="13320" max="13320" width="11.69921875" style="25" customWidth="1"/>
    <col min="13321" max="13322" width="5.69921875" style="25" customWidth="1"/>
    <col min="13323" max="13323" width="11.69921875" style="25" customWidth="1"/>
    <col min="13324" max="13325" width="5.69921875" style="25" customWidth="1"/>
    <col min="13326" max="13326" width="11.69921875" style="25" customWidth="1"/>
    <col min="13327" max="13567" width="9.69921875" style="25"/>
    <col min="13568" max="13569" width="5.69921875" style="25" customWidth="1"/>
    <col min="13570" max="13570" width="11.69921875" style="25" customWidth="1"/>
    <col min="13571" max="13572" width="5.69921875" style="25" customWidth="1"/>
    <col min="13573" max="13573" width="11.69921875" style="25" customWidth="1"/>
    <col min="13574" max="13575" width="5.69921875" style="25" customWidth="1"/>
    <col min="13576" max="13576" width="11.69921875" style="25" customWidth="1"/>
    <col min="13577" max="13578" width="5.69921875" style="25" customWidth="1"/>
    <col min="13579" max="13579" width="11.69921875" style="25" customWidth="1"/>
    <col min="13580" max="13581" width="5.69921875" style="25" customWidth="1"/>
    <col min="13582" max="13582" width="11.69921875" style="25" customWidth="1"/>
    <col min="13583" max="13823" width="9.69921875" style="25"/>
    <col min="13824" max="13825" width="5.69921875" style="25" customWidth="1"/>
    <col min="13826" max="13826" width="11.69921875" style="25" customWidth="1"/>
    <col min="13827" max="13828" width="5.69921875" style="25" customWidth="1"/>
    <col min="13829" max="13829" width="11.69921875" style="25" customWidth="1"/>
    <col min="13830" max="13831" width="5.69921875" style="25" customWidth="1"/>
    <col min="13832" max="13832" width="11.69921875" style="25" customWidth="1"/>
    <col min="13833" max="13834" width="5.69921875" style="25" customWidth="1"/>
    <col min="13835" max="13835" width="11.69921875" style="25" customWidth="1"/>
    <col min="13836" max="13837" width="5.69921875" style="25" customWidth="1"/>
    <col min="13838" max="13838" width="11.69921875" style="25" customWidth="1"/>
    <col min="13839" max="14079" width="9.69921875" style="25"/>
    <col min="14080" max="14081" width="5.69921875" style="25" customWidth="1"/>
    <col min="14082" max="14082" width="11.69921875" style="25" customWidth="1"/>
    <col min="14083" max="14084" width="5.69921875" style="25" customWidth="1"/>
    <col min="14085" max="14085" width="11.69921875" style="25" customWidth="1"/>
    <col min="14086" max="14087" width="5.69921875" style="25" customWidth="1"/>
    <col min="14088" max="14088" width="11.69921875" style="25" customWidth="1"/>
    <col min="14089" max="14090" width="5.69921875" style="25" customWidth="1"/>
    <col min="14091" max="14091" width="11.69921875" style="25" customWidth="1"/>
    <col min="14092" max="14093" width="5.69921875" style="25" customWidth="1"/>
    <col min="14094" max="14094" width="11.69921875" style="25" customWidth="1"/>
    <col min="14095" max="14335" width="9.69921875" style="25"/>
    <col min="14336" max="14337" width="5.69921875" style="25" customWidth="1"/>
    <col min="14338" max="14338" width="11.69921875" style="25" customWidth="1"/>
    <col min="14339" max="14340" width="5.69921875" style="25" customWidth="1"/>
    <col min="14341" max="14341" width="11.69921875" style="25" customWidth="1"/>
    <col min="14342" max="14343" width="5.69921875" style="25" customWidth="1"/>
    <col min="14344" max="14344" width="11.69921875" style="25" customWidth="1"/>
    <col min="14345" max="14346" width="5.69921875" style="25" customWidth="1"/>
    <col min="14347" max="14347" width="11.69921875" style="25" customWidth="1"/>
    <col min="14348" max="14349" width="5.69921875" style="25" customWidth="1"/>
    <col min="14350" max="14350" width="11.69921875" style="25" customWidth="1"/>
    <col min="14351" max="14591" width="9.69921875" style="25"/>
    <col min="14592" max="14593" width="5.69921875" style="25" customWidth="1"/>
    <col min="14594" max="14594" width="11.69921875" style="25" customWidth="1"/>
    <col min="14595" max="14596" width="5.69921875" style="25" customWidth="1"/>
    <col min="14597" max="14597" width="11.69921875" style="25" customWidth="1"/>
    <col min="14598" max="14599" width="5.69921875" style="25" customWidth="1"/>
    <col min="14600" max="14600" width="11.69921875" style="25" customWidth="1"/>
    <col min="14601" max="14602" width="5.69921875" style="25" customWidth="1"/>
    <col min="14603" max="14603" width="11.69921875" style="25" customWidth="1"/>
    <col min="14604" max="14605" width="5.69921875" style="25" customWidth="1"/>
    <col min="14606" max="14606" width="11.69921875" style="25" customWidth="1"/>
    <col min="14607" max="14847" width="9.69921875" style="25"/>
    <col min="14848" max="14849" width="5.69921875" style="25" customWidth="1"/>
    <col min="14850" max="14850" width="11.69921875" style="25" customWidth="1"/>
    <col min="14851" max="14852" width="5.69921875" style="25" customWidth="1"/>
    <col min="14853" max="14853" width="11.69921875" style="25" customWidth="1"/>
    <col min="14854" max="14855" width="5.69921875" style="25" customWidth="1"/>
    <col min="14856" max="14856" width="11.69921875" style="25" customWidth="1"/>
    <col min="14857" max="14858" width="5.69921875" style="25" customWidth="1"/>
    <col min="14859" max="14859" width="11.69921875" style="25" customWidth="1"/>
    <col min="14860" max="14861" width="5.69921875" style="25" customWidth="1"/>
    <col min="14862" max="14862" width="11.69921875" style="25" customWidth="1"/>
    <col min="14863" max="15103" width="9.69921875" style="25"/>
    <col min="15104" max="15105" width="5.69921875" style="25" customWidth="1"/>
    <col min="15106" max="15106" width="11.69921875" style="25" customWidth="1"/>
    <col min="15107" max="15108" width="5.69921875" style="25" customWidth="1"/>
    <col min="15109" max="15109" width="11.69921875" style="25" customWidth="1"/>
    <col min="15110" max="15111" width="5.69921875" style="25" customWidth="1"/>
    <col min="15112" max="15112" width="11.69921875" style="25" customWidth="1"/>
    <col min="15113" max="15114" width="5.69921875" style="25" customWidth="1"/>
    <col min="15115" max="15115" width="11.69921875" style="25" customWidth="1"/>
    <col min="15116" max="15117" width="5.69921875" style="25" customWidth="1"/>
    <col min="15118" max="15118" width="11.69921875" style="25" customWidth="1"/>
    <col min="15119" max="15359" width="9.69921875" style="25"/>
    <col min="15360" max="15361" width="5.69921875" style="25" customWidth="1"/>
    <col min="15362" max="15362" width="11.69921875" style="25" customWidth="1"/>
    <col min="15363" max="15364" width="5.69921875" style="25" customWidth="1"/>
    <col min="15365" max="15365" width="11.69921875" style="25" customWidth="1"/>
    <col min="15366" max="15367" width="5.69921875" style="25" customWidth="1"/>
    <col min="15368" max="15368" width="11.69921875" style="25" customWidth="1"/>
    <col min="15369" max="15370" width="5.69921875" style="25" customWidth="1"/>
    <col min="15371" max="15371" width="11.69921875" style="25" customWidth="1"/>
    <col min="15372" max="15373" width="5.69921875" style="25" customWidth="1"/>
    <col min="15374" max="15374" width="11.69921875" style="25" customWidth="1"/>
    <col min="15375" max="15615" width="9.69921875" style="25"/>
    <col min="15616" max="15617" width="5.69921875" style="25" customWidth="1"/>
    <col min="15618" max="15618" width="11.69921875" style="25" customWidth="1"/>
    <col min="15619" max="15620" width="5.69921875" style="25" customWidth="1"/>
    <col min="15621" max="15621" width="11.69921875" style="25" customWidth="1"/>
    <col min="15622" max="15623" width="5.69921875" style="25" customWidth="1"/>
    <col min="15624" max="15624" width="11.69921875" style="25" customWidth="1"/>
    <col min="15625" max="15626" width="5.69921875" style="25" customWidth="1"/>
    <col min="15627" max="15627" width="11.69921875" style="25" customWidth="1"/>
    <col min="15628" max="15629" width="5.69921875" style="25" customWidth="1"/>
    <col min="15630" max="15630" width="11.69921875" style="25" customWidth="1"/>
    <col min="15631" max="15871" width="9.69921875" style="25"/>
    <col min="15872" max="15873" width="5.69921875" style="25" customWidth="1"/>
    <col min="15874" max="15874" width="11.69921875" style="25" customWidth="1"/>
    <col min="15875" max="15876" width="5.69921875" style="25" customWidth="1"/>
    <col min="15877" max="15877" width="11.69921875" style="25" customWidth="1"/>
    <col min="15878" max="15879" width="5.69921875" style="25" customWidth="1"/>
    <col min="15880" max="15880" width="11.69921875" style="25" customWidth="1"/>
    <col min="15881" max="15882" width="5.69921875" style="25" customWidth="1"/>
    <col min="15883" max="15883" width="11.69921875" style="25" customWidth="1"/>
    <col min="15884" max="15885" width="5.69921875" style="25" customWidth="1"/>
    <col min="15886" max="15886" width="11.69921875" style="25" customWidth="1"/>
    <col min="15887" max="16127" width="9.69921875" style="25"/>
    <col min="16128" max="16129" width="5.69921875" style="25" customWidth="1"/>
    <col min="16130" max="16130" width="11.69921875" style="25" customWidth="1"/>
    <col min="16131" max="16132" width="5.69921875" style="25" customWidth="1"/>
    <col min="16133" max="16133" width="11.69921875" style="25" customWidth="1"/>
    <col min="16134" max="16135" width="5.69921875" style="25" customWidth="1"/>
    <col min="16136" max="16136" width="11.69921875" style="25" customWidth="1"/>
    <col min="16137" max="16138" width="5.69921875" style="25" customWidth="1"/>
    <col min="16139" max="16139" width="11.69921875" style="25" customWidth="1"/>
    <col min="16140" max="16141" width="5.69921875" style="25" customWidth="1"/>
    <col min="16142" max="16142" width="11.69921875" style="25" customWidth="1"/>
    <col min="16143" max="16384" width="9.69921875" style="25"/>
  </cols>
  <sheetData>
    <row r="1" spans="2:13" ht="3" customHeight="1"/>
    <row r="2" spans="2:13" ht="16" thickBot="1">
      <c r="B2" s="563">
        <v>2024</v>
      </c>
      <c r="C2" s="563"/>
      <c r="D2" s="563"/>
      <c r="E2" s="563">
        <v>2025</v>
      </c>
      <c r="F2" s="563"/>
      <c r="G2" s="563"/>
      <c r="H2" s="563"/>
      <c r="I2" s="563"/>
      <c r="J2" s="563"/>
      <c r="K2" s="563"/>
      <c r="L2" s="563"/>
      <c r="M2" s="563"/>
    </row>
    <row r="3" spans="2:13" ht="13.5" thickTop="1">
      <c r="B3" s="27" t="s">
        <v>0</v>
      </c>
      <c r="C3" s="28" t="s">
        <v>1</v>
      </c>
      <c r="D3" s="31" t="s">
        <v>2</v>
      </c>
      <c r="E3" s="32" t="s">
        <v>0</v>
      </c>
      <c r="F3" s="28" t="s">
        <v>1</v>
      </c>
      <c r="G3" s="29" t="s">
        <v>2</v>
      </c>
      <c r="H3" s="30" t="s">
        <v>0</v>
      </c>
      <c r="I3" s="28" t="s">
        <v>1</v>
      </c>
      <c r="J3" s="31" t="s">
        <v>2</v>
      </c>
      <c r="K3" s="32" t="s">
        <v>0</v>
      </c>
      <c r="L3" s="28" t="s">
        <v>1</v>
      </c>
      <c r="M3" s="33" t="s">
        <v>2</v>
      </c>
    </row>
    <row r="4" spans="2:13" ht="9" customHeight="1">
      <c r="B4" s="569">
        <v>10</v>
      </c>
      <c r="C4" s="34">
        <v>6</v>
      </c>
      <c r="D4" s="45" t="s">
        <v>35</v>
      </c>
      <c r="E4" s="560">
        <v>1</v>
      </c>
      <c r="F4" s="34">
        <v>5</v>
      </c>
      <c r="G4" s="35" t="s">
        <v>22</v>
      </c>
      <c r="H4" s="564">
        <v>4</v>
      </c>
      <c r="I4" s="34">
        <v>6</v>
      </c>
      <c r="J4" s="47" t="s">
        <v>20</v>
      </c>
      <c r="K4" s="560">
        <v>7</v>
      </c>
      <c r="L4" s="34">
        <v>6</v>
      </c>
      <c r="M4" s="44" t="s">
        <v>24</v>
      </c>
    </row>
    <row r="5" spans="2:13" ht="9" customHeight="1">
      <c r="B5" s="569"/>
      <c r="C5" s="34">
        <v>13</v>
      </c>
      <c r="D5" s="45" t="s">
        <v>33</v>
      </c>
      <c r="E5" s="560"/>
      <c r="F5" s="34">
        <v>12</v>
      </c>
      <c r="G5" s="35" t="s">
        <v>22</v>
      </c>
      <c r="H5" s="564"/>
      <c r="I5" s="34">
        <v>13</v>
      </c>
      <c r="J5" s="36" t="s">
        <v>23</v>
      </c>
      <c r="K5" s="560"/>
      <c r="L5" s="34">
        <v>13</v>
      </c>
      <c r="M5" s="37" t="s">
        <v>32</v>
      </c>
    </row>
    <row r="6" spans="2:13" ht="9" customHeight="1">
      <c r="B6" s="569"/>
      <c r="C6" s="34">
        <v>20</v>
      </c>
      <c r="D6" s="45" t="s">
        <v>33</v>
      </c>
      <c r="E6" s="560"/>
      <c r="F6" s="34">
        <v>19</v>
      </c>
      <c r="G6" s="35" t="s">
        <v>22</v>
      </c>
      <c r="H6" s="564"/>
      <c r="I6" s="34">
        <v>20</v>
      </c>
      <c r="J6" s="36" t="s">
        <v>23</v>
      </c>
      <c r="K6" s="560"/>
      <c r="L6" s="34">
        <v>20</v>
      </c>
      <c r="M6" s="37" t="s">
        <v>32</v>
      </c>
    </row>
    <row r="7" spans="2:13" ht="9" customHeight="1">
      <c r="B7" s="569"/>
      <c r="C7" s="34">
        <v>27</v>
      </c>
      <c r="D7" s="38" t="s">
        <v>36</v>
      </c>
      <c r="E7" s="560"/>
      <c r="F7" s="34">
        <v>26</v>
      </c>
      <c r="G7" s="41" t="s">
        <v>29</v>
      </c>
      <c r="H7" s="564"/>
      <c r="I7" s="34">
        <v>27</v>
      </c>
      <c r="J7" s="36" t="s">
        <v>23</v>
      </c>
      <c r="K7" s="560"/>
      <c r="L7" s="34">
        <v>27</v>
      </c>
      <c r="M7" s="37" t="s">
        <v>32</v>
      </c>
    </row>
    <row r="8" spans="2:13" ht="9" customHeight="1">
      <c r="B8" s="565">
        <v>11</v>
      </c>
      <c r="C8" s="34">
        <v>3</v>
      </c>
      <c r="D8" s="38" t="s">
        <v>36</v>
      </c>
      <c r="E8" s="560">
        <v>2</v>
      </c>
      <c r="F8" s="34">
        <v>2</v>
      </c>
      <c r="G8" s="41" t="s">
        <v>29</v>
      </c>
      <c r="H8" s="564">
        <v>5</v>
      </c>
      <c r="I8" s="34">
        <v>4</v>
      </c>
      <c r="J8" s="38" t="s">
        <v>22</v>
      </c>
      <c r="K8" s="560">
        <v>8</v>
      </c>
      <c r="L8" s="34">
        <v>3</v>
      </c>
      <c r="M8" s="42" t="s">
        <v>34</v>
      </c>
    </row>
    <row r="9" spans="2:13" ht="9" customHeight="1">
      <c r="B9" s="565"/>
      <c r="C9" s="34">
        <v>10</v>
      </c>
      <c r="D9" s="36" t="s">
        <v>26</v>
      </c>
      <c r="E9" s="560"/>
      <c r="F9" s="34">
        <v>9</v>
      </c>
      <c r="G9" s="35" t="s">
        <v>22</v>
      </c>
      <c r="H9" s="564"/>
      <c r="I9" s="34">
        <v>11</v>
      </c>
      <c r="J9" s="47" t="s">
        <v>21</v>
      </c>
      <c r="K9" s="560"/>
      <c r="L9" s="34">
        <v>10</v>
      </c>
      <c r="M9" s="42" t="s">
        <v>27</v>
      </c>
    </row>
    <row r="10" spans="2:13" ht="9" customHeight="1">
      <c r="B10" s="565"/>
      <c r="C10" s="34">
        <v>17</v>
      </c>
      <c r="D10" s="36" t="s">
        <v>25</v>
      </c>
      <c r="E10" s="560"/>
      <c r="F10" s="34">
        <v>16</v>
      </c>
      <c r="G10" s="35" t="s">
        <v>22</v>
      </c>
      <c r="H10" s="564"/>
      <c r="I10" s="34">
        <v>18</v>
      </c>
      <c r="J10" s="48" t="s">
        <v>24</v>
      </c>
      <c r="K10" s="560"/>
      <c r="L10" s="34">
        <v>17</v>
      </c>
      <c r="M10" s="42" t="s">
        <v>27</v>
      </c>
    </row>
    <row r="11" spans="2:13" ht="9" customHeight="1">
      <c r="B11" s="565"/>
      <c r="C11" s="34">
        <v>24</v>
      </c>
      <c r="D11" s="36" t="s">
        <v>25</v>
      </c>
      <c r="E11" s="560"/>
      <c r="F11" s="34">
        <v>23</v>
      </c>
      <c r="G11" s="35" t="s">
        <v>22</v>
      </c>
      <c r="H11" s="564"/>
      <c r="I11" s="34">
        <v>25</v>
      </c>
      <c r="J11" s="48" t="s">
        <v>24</v>
      </c>
      <c r="K11" s="560"/>
      <c r="L11" s="34">
        <v>24</v>
      </c>
      <c r="M11" s="42" t="s">
        <v>27</v>
      </c>
    </row>
    <row r="12" spans="2:13" ht="9" customHeight="1">
      <c r="B12" s="565">
        <v>12</v>
      </c>
      <c r="C12" s="34">
        <v>1</v>
      </c>
      <c r="D12" s="38" t="s">
        <v>22</v>
      </c>
      <c r="E12" s="560">
        <v>3</v>
      </c>
      <c r="F12" s="34">
        <v>2</v>
      </c>
      <c r="G12" s="41" t="s">
        <v>30</v>
      </c>
      <c r="H12" s="564">
        <v>6</v>
      </c>
      <c r="I12" s="34">
        <v>1</v>
      </c>
      <c r="J12" s="47" t="s">
        <v>31</v>
      </c>
      <c r="K12" s="560"/>
      <c r="L12" s="34">
        <v>31</v>
      </c>
      <c r="M12" s="42" t="s">
        <v>27</v>
      </c>
    </row>
    <row r="13" spans="2:13" ht="9" customHeight="1">
      <c r="B13" s="565"/>
      <c r="C13" s="34">
        <v>8</v>
      </c>
      <c r="D13" s="38" t="s">
        <v>22</v>
      </c>
      <c r="E13" s="560"/>
      <c r="F13" s="34">
        <v>9</v>
      </c>
      <c r="G13" s="35" t="s">
        <v>22</v>
      </c>
      <c r="H13" s="564"/>
      <c r="I13" s="34">
        <v>8</v>
      </c>
      <c r="J13" s="48" t="s">
        <v>24</v>
      </c>
      <c r="K13" s="561">
        <v>9</v>
      </c>
      <c r="L13" s="34">
        <v>7</v>
      </c>
      <c r="M13" s="42" t="s">
        <v>27</v>
      </c>
    </row>
    <row r="14" spans="2:13" ht="9" customHeight="1">
      <c r="B14" s="565"/>
      <c r="C14" s="34">
        <v>15</v>
      </c>
      <c r="D14" s="38" t="s">
        <v>22</v>
      </c>
      <c r="E14" s="560"/>
      <c r="F14" s="34">
        <v>16</v>
      </c>
      <c r="G14" s="35" t="s">
        <v>22</v>
      </c>
      <c r="H14" s="564"/>
      <c r="I14" s="34">
        <v>15</v>
      </c>
      <c r="J14" s="48" t="s">
        <v>24</v>
      </c>
      <c r="K14" s="561"/>
      <c r="L14" s="34">
        <v>14</v>
      </c>
      <c r="M14" s="42" t="s">
        <v>27</v>
      </c>
    </row>
    <row r="15" spans="2:13" ht="9" customHeight="1">
      <c r="B15" s="565"/>
      <c r="C15" s="34">
        <v>22</v>
      </c>
      <c r="D15" s="38" t="s">
        <v>22</v>
      </c>
      <c r="E15" s="560"/>
      <c r="F15" s="34">
        <v>23</v>
      </c>
      <c r="G15" s="35" t="s">
        <v>22</v>
      </c>
      <c r="H15" s="564"/>
      <c r="I15" s="34">
        <v>22</v>
      </c>
      <c r="J15" s="48" t="s">
        <v>24</v>
      </c>
      <c r="K15" s="561"/>
      <c r="L15" s="34">
        <v>21</v>
      </c>
      <c r="M15" s="42" t="s">
        <v>27</v>
      </c>
    </row>
    <row r="16" spans="2:13" ht="9" customHeight="1" thickBot="1">
      <c r="B16" s="566"/>
      <c r="C16" s="39">
        <v>29</v>
      </c>
      <c r="D16" s="40" t="s">
        <v>22</v>
      </c>
      <c r="E16" s="568"/>
      <c r="F16" s="39">
        <v>30</v>
      </c>
      <c r="G16" s="46" t="s">
        <v>22</v>
      </c>
      <c r="H16" s="567"/>
      <c r="I16" s="39">
        <v>29</v>
      </c>
      <c r="J16" s="49" t="s">
        <v>24</v>
      </c>
      <c r="K16" s="562"/>
      <c r="L16" s="39">
        <v>28</v>
      </c>
      <c r="M16" s="43" t="s">
        <v>27</v>
      </c>
    </row>
    <row r="17" ht="3" customHeight="1" thickTop="1"/>
  </sheetData>
  <mergeCells count="14">
    <mergeCell ref="K8:K12"/>
    <mergeCell ref="K13:K16"/>
    <mergeCell ref="B2:D2"/>
    <mergeCell ref="E2:M2"/>
    <mergeCell ref="H8:H11"/>
    <mergeCell ref="B8:B11"/>
    <mergeCell ref="E8:E11"/>
    <mergeCell ref="B12:B16"/>
    <mergeCell ref="H12:H16"/>
    <mergeCell ref="E12:E16"/>
    <mergeCell ref="B4:B7"/>
    <mergeCell ref="E4:E7"/>
    <mergeCell ref="H4:H7"/>
    <mergeCell ref="K4:K7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競賽公告</vt:lpstr>
      <vt:lpstr>競賽費</vt:lpstr>
      <vt:lpstr>賽程場地分配表</vt:lpstr>
      <vt:lpstr>籤號</vt:lpstr>
      <vt:lpstr>賽程時間表</vt:lpstr>
      <vt:lpstr>積分表</vt:lpstr>
      <vt:lpstr>文山慢壘行事曆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Umpire</dc:creator>
  <cp:lastModifiedBy>Umpire_Yeh</cp:lastModifiedBy>
  <cp:lastPrinted>2024-09-20T02:32:38Z</cp:lastPrinted>
  <dcterms:created xsi:type="dcterms:W3CDTF">2015-06-05T18:19:34Z</dcterms:created>
  <dcterms:modified xsi:type="dcterms:W3CDTF">2025-01-05T10:18:16Z</dcterms:modified>
</cp:coreProperties>
</file>